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Sarasi\BCI\BCI code\BCI January 2024\"/>
    </mc:Choice>
  </mc:AlternateContent>
  <xr:revisionPtr revIDLastSave="0" documentId="13_ncr:1_{4A0C4DEB-CA7A-4CF0-8F42-059890596A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BS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oER7K5cOpK0GW0CuLLnIP2gZV8GZWopl1m/UqYhrZVo="/>
    </ext>
  </extLst>
</workbook>
</file>

<file path=xl/calcChain.xml><?xml version="1.0" encoding="utf-8"?>
<calcChain xmlns="http://schemas.openxmlformats.org/spreadsheetml/2006/main">
  <c r="BR45" i="1" l="1"/>
  <c r="AS45" i="1"/>
  <c r="AF45" i="1"/>
  <c r="G45" i="1"/>
  <c r="BQ44" i="1"/>
  <c r="Y44" i="1"/>
  <c r="R44" i="1"/>
  <c r="AF43" i="1"/>
  <c r="X43" i="1"/>
  <c r="R43" i="1"/>
  <c r="H43" i="1"/>
  <c r="BN42" i="1"/>
  <c r="BH42" i="1"/>
  <c r="AX42" i="1"/>
  <c r="AV42" i="1"/>
  <c r="R42" i="1"/>
  <c r="N42" i="1"/>
  <c r="BI41" i="1"/>
  <c r="AE41" i="1"/>
  <c r="R41" i="1"/>
  <c r="AW40" i="1"/>
  <c r="R40" i="1"/>
  <c r="BF39" i="1"/>
  <c r="AY39" i="1"/>
  <c r="R39" i="1"/>
  <c r="C39" i="1"/>
  <c r="BQ38" i="1"/>
  <c r="U38" i="1"/>
  <c r="R38" i="1"/>
  <c r="R37" i="1"/>
  <c r="BF36" i="1"/>
  <c r="S36" i="1"/>
  <c r="R36" i="1"/>
  <c r="I36" i="1"/>
  <c r="IJ30" i="1"/>
  <c r="EL30" i="1"/>
  <c r="CW30" i="1"/>
  <c r="BX30" i="1"/>
  <c r="BW30" i="1"/>
  <c r="BV30" i="1"/>
  <c r="BT30" i="1"/>
  <c r="BS30" i="1"/>
  <c r="BR30" i="1"/>
  <c r="LL28" i="1"/>
  <c r="LK28" i="1"/>
  <c r="LI28" i="1"/>
  <c r="LH28" i="1"/>
  <c r="LG28" i="1"/>
  <c r="LF28" i="1"/>
  <c r="LE28" i="1"/>
  <c r="LD28" i="1"/>
  <c r="LC28" i="1"/>
  <c r="LB28" i="1"/>
  <c r="LA28" i="1"/>
  <c r="KZ28" i="1"/>
  <c r="KY28" i="1"/>
  <c r="BU45" i="1" s="1"/>
  <c r="KX28" i="1"/>
  <c r="KW28" i="1"/>
  <c r="KV28" i="1"/>
  <c r="KU28" i="1"/>
  <c r="BT45" i="1" s="1"/>
  <c r="KT28" i="1"/>
  <c r="KS28" i="1"/>
  <c r="KR28" i="1"/>
  <c r="KQ28" i="1"/>
  <c r="BS45" i="1" s="1"/>
  <c r="KP28" i="1"/>
  <c r="KO28" i="1"/>
  <c r="KN28" i="1"/>
  <c r="KM28" i="1"/>
  <c r="KL28" i="1"/>
  <c r="KK28" i="1"/>
  <c r="KJ28" i="1"/>
  <c r="KI28" i="1"/>
  <c r="KH28" i="1"/>
  <c r="KG28" i="1"/>
  <c r="KF28" i="1"/>
  <c r="KE28" i="1"/>
  <c r="BP45" i="1" s="1"/>
  <c r="KD28" i="1"/>
  <c r="KC28" i="1"/>
  <c r="KB28" i="1"/>
  <c r="KA28" i="1"/>
  <c r="JZ28" i="1"/>
  <c r="JY28" i="1"/>
  <c r="JX28" i="1"/>
  <c r="JW28" i="1"/>
  <c r="JV28" i="1"/>
  <c r="JU28" i="1"/>
  <c r="BN45" i="1" s="1"/>
  <c r="JT28" i="1"/>
  <c r="JS28" i="1"/>
  <c r="JR28" i="1"/>
  <c r="JQ28" i="1"/>
  <c r="JP28" i="1"/>
  <c r="JO28" i="1"/>
  <c r="BL45" i="1" s="1"/>
  <c r="JN28" i="1"/>
  <c r="JM28" i="1"/>
  <c r="JL28" i="1"/>
  <c r="JK28" i="1"/>
  <c r="BK45" i="1" s="1"/>
  <c r="JJ28" i="1"/>
  <c r="JI28" i="1"/>
  <c r="JH28" i="1"/>
  <c r="JG28" i="1"/>
  <c r="JF28" i="1"/>
  <c r="JE28" i="1"/>
  <c r="JD28" i="1"/>
  <c r="JC28" i="1"/>
  <c r="BJ45" i="1" s="1"/>
  <c r="JB28" i="1"/>
  <c r="JA28" i="1"/>
  <c r="IZ28" i="1"/>
  <c r="IY28" i="1"/>
  <c r="BI45" i="1" s="1"/>
  <c r="IX28" i="1"/>
  <c r="IW28" i="1"/>
  <c r="IV28" i="1"/>
  <c r="IU28" i="1"/>
  <c r="BH45" i="1" s="1"/>
  <c r="IT28" i="1"/>
  <c r="IS28" i="1"/>
  <c r="IR28" i="1"/>
  <c r="IP28" i="1"/>
  <c r="BG45" i="1" s="1"/>
  <c r="IO28" i="1"/>
  <c r="IN28" i="1"/>
  <c r="IM28" i="1"/>
  <c r="IL28" i="1"/>
  <c r="BF45" i="1" s="1"/>
  <c r="IK28" i="1"/>
  <c r="IJ28" i="1"/>
  <c r="II28" i="1"/>
  <c r="IH28" i="1"/>
  <c r="BE45" i="1" s="1"/>
  <c r="IG28" i="1"/>
  <c r="IF28" i="1"/>
  <c r="IE28" i="1"/>
  <c r="IC28" i="1"/>
  <c r="BD45" i="1" s="1"/>
  <c r="IB28" i="1"/>
  <c r="IA28" i="1"/>
  <c r="HZ28" i="1"/>
  <c r="HY28" i="1"/>
  <c r="BC45" i="1" s="1"/>
  <c r="HX28" i="1"/>
  <c r="HW28" i="1"/>
  <c r="HV28" i="1"/>
  <c r="HU28" i="1"/>
  <c r="BB45" i="1" s="1"/>
  <c r="HT28" i="1"/>
  <c r="HS28" i="1"/>
  <c r="HR28" i="1"/>
  <c r="HQ28" i="1"/>
  <c r="BA45" i="1" s="1"/>
  <c r="HP28" i="1"/>
  <c r="HO28" i="1"/>
  <c r="HN28" i="1"/>
  <c r="HM28" i="1"/>
  <c r="AZ45" i="1" s="1"/>
  <c r="HL28" i="1"/>
  <c r="HK28" i="1"/>
  <c r="HJ28" i="1"/>
  <c r="HI28" i="1"/>
  <c r="HH28" i="1"/>
  <c r="HF28" i="1"/>
  <c r="HE28" i="1"/>
  <c r="HD28" i="1"/>
  <c r="HC28" i="1"/>
  <c r="HB28" i="1"/>
  <c r="HA28" i="1"/>
  <c r="GZ28" i="1"/>
  <c r="AW45" i="1" s="1"/>
  <c r="GY28" i="1"/>
  <c r="GX28" i="1"/>
  <c r="GW28" i="1"/>
  <c r="GV28" i="1"/>
  <c r="AV45" i="1" s="1"/>
  <c r="GT28" i="1"/>
  <c r="GS28" i="1"/>
  <c r="GR28" i="1"/>
  <c r="GQ28" i="1"/>
  <c r="AU45" i="1" s="1"/>
  <c r="GP28" i="1"/>
  <c r="GO28" i="1"/>
  <c r="GN28" i="1"/>
  <c r="GM28" i="1"/>
  <c r="AT45" i="1" s="1"/>
  <c r="GL28" i="1"/>
  <c r="GK28" i="1"/>
  <c r="GJ28" i="1"/>
  <c r="GI28" i="1"/>
  <c r="GH28" i="1"/>
  <c r="GG28" i="1"/>
  <c r="GF28" i="1"/>
  <c r="GE28" i="1"/>
  <c r="AR45" i="1" s="1"/>
  <c r="GD28" i="1"/>
  <c r="GC28" i="1"/>
  <c r="GB28" i="1"/>
  <c r="FZ28" i="1"/>
  <c r="FY28" i="1"/>
  <c r="FX28" i="1"/>
  <c r="FW28" i="1"/>
  <c r="FV28" i="1"/>
  <c r="AP45" i="1" s="1"/>
  <c r="FU28" i="1"/>
  <c r="FT28" i="1"/>
  <c r="FS28" i="1"/>
  <c r="FR28" i="1"/>
  <c r="FQ28" i="1"/>
  <c r="FP28" i="1"/>
  <c r="AO45" i="1" s="1"/>
  <c r="FO28" i="1"/>
  <c r="FN28" i="1"/>
  <c r="FM28" i="1"/>
  <c r="FL28" i="1"/>
  <c r="FK28" i="1"/>
  <c r="FJ28" i="1"/>
  <c r="FI28" i="1"/>
  <c r="FH28" i="1"/>
  <c r="AM45" i="1" s="1"/>
  <c r="FG28" i="1"/>
  <c r="FF28" i="1"/>
  <c r="FE28" i="1"/>
  <c r="FD28" i="1"/>
  <c r="FC28" i="1"/>
  <c r="FB28" i="1"/>
  <c r="AK45" i="1" s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AH45" i="1" s="1"/>
  <c r="EK28" i="1"/>
  <c r="EJ28" i="1"/>
  <c r="EI28" i="1"/>
  <c r="EH28" i="1"/>
  <c r="EG28" i="1"/>
  <c r="EF28" i="1"/>
  <c r="EB28" i="1"/>
  <c r="EA28" i="1"/>
  <c r="DZ28" i="1"/>
  <c r="DY28" i="1"/>
  <c r="AE45" i="1" s="1"/>
  <c r="DX28" i="1"/>
  <c r="DW28" i="1"/>
  <c r="DV28" i="1"/>
  <c r="DU28" i="1"/>
  <c r="DT28" i="1"/>
  <c r="DS28" i="1"/>
  <c r="DR28" i="1"/>
  <c r="DQ28" i="1"/>
  <c r="DP28" i="1"/>
  <c r="AC45" i="1" s="1"/>
  <c r="DO28" i="1"/>
  <c r="DN28" i="1"/>
  <c r="DM28" i="1"/>
  <c r="DL28" i="1"/>
  <c r="DK28" i="1"/>
  <c r="DJ28" i="1"/>
  <c r="DI28" i="1"/>
  <c r="DH28" i="1"/>
  <c r="DG28" i="1"/>
  <c r="AA45" i="1" s="1"/>
  <c r="DD28" i="1"/>
  <c r="DC28" i="1"/>
  <c r="DB28" i="1"/>
  <c r="DA28" i="1"/>
  <c r="Z45" i="1" s="1"/>
  <c r="CZ28" i="1"/>
  <c r="Y45" i="1" s="1"/>
  <c r="CU28" i="1"/>
  <c r="CT28" i="1"/>
  <c r="CS28" i="1"/>
  <c r="X45" i="1" s="1"/>
  <c r="CR28" i="1"/>
  <c r="CQ28" i="1"/>
  <c r="CP28" i="1"/>
  <c r="CO28" i="1"/>
  <c r="CN28" i="1"/>
  <c r="W45" i="1" s="1"/>
  <c r="CM28" i="1"/>
  <c r="CL28" i="1"/>
  <c r="CK28" i="1"/>
  <c r="CJ28" i="1"/>
  <c r="CI28" i="1"/>
  <c r="CH28" i="1"/>
  <c r="CG28" i="1"/>
  <c r="CF28" i="1"/>
  <c r="CE28" i="1"/>
  <c r="U45" i="1" s="1"/>
  <c r="CD28" i="1"/>
  <c r="CC28" i="1"/>
  <c r="CB28" i="1"/>
  <c r="CA28" i="1"/>
  <c r="BZ28" i="1"/>
  <c r="BY28" i="1"/>
  <c r="S45" i="1" s="1"/>
  <c r="BU28" i="1"/>
  <c r="BU30" i="1" s="1"/>
  <c r="BR28" i="1"/>
  <c r="BQ28" i="1"/>
  <c r="BP28" i="1"/>
  <c r="BO28" i="1"/>
  <c r="BN28" i="1"/>
  <c r="BM28" i="1"/>
  <c r="BL28" i="1"/>
  <c r="BK28" i="1"/>
  <c r="P45" i="1" s="1"/>
  <c r="BJ28" i="1"/>
  <c r="BI28" i="1"/>
  <c r="BH28" i="1"/>
  <c r="BG28" i="1"/>
  <c r="BF28" i="1"/>
  <c r="BE28" i="1"/>
  <c r="BB28" i="1"/>
  <c r="BA28" i="1"/>
  <c r="N45" i="1" s="1"/>
  <c r="AZ28" i="1"/>
  <c r="AY28" i="1"/>
  <c r="AX28" i="1"/>
  <c r="AW28" i="1"/>
  <c r="AV28" i="1"/>
  <c r="AU28" i="1"/>
  <c r="AT28" i="1"/>
  <c r="AS28" i="1"/>
  <c r="AR28" i="1"/>
  <c r="AQ28" i="1"/>
  <c r="AP28" i="1"/>
  <c r="L45" i="1" s="1"/>
  <c r="AO28" i="1"/>
  <c r="AN28" i="1"/>
  <c r="AM28" i="1"/>
  <c r="AL28" i="1"/>
  <c r="K45" i="1" s="1"/>
  <c r="AK28" i="1"/>
  <c r="AJ28" i="1"/>
  <c r="AI28" i="1"/>
  <c r="AH28" i="1"/>
  <c r="AG28" i="1"/>
  <c r="AF28" i="1"/>
  <c r="AE28" i="1"/>
  <c r="AD28" i="1"/>
  <c r="AC28" i="1"/>
  <c r="I45" i="1" s="1"/>
  <c r="AB28" i="1"/>
  <c r="AA28" i="1"/>
  <c r="Z28" i="1"/>
  <c r="H45" i="1" s="1"/>
  <c r="Y28" i="1"/>
  <c r="X28" i="1"/>
  <c r="W28" i="1"/>
  <c r="V28" i="1"/>
  <c r="U28" i="1"/>
  <c r="T28" i="1"/>
  <c r="S28" i="1"/>
  <c r="Q28" i="1"/>
  <c r="F45" i="1" s="1"/>
  <c r="P28" i="1"/>
  <c r="O28" i="1"/>
  <c r="N28" i="1"/>
  <c r="M28" i="1"/>
  <c r="L28" i="1"/>
  <c r="E45" i="1" s="1"/>
  <c r="K28" i="1"/>
  <c r="J28" i="1"/>
  <c r="I28" i="1"/>
  <c r="H28" i="1"/>
  <c r="G28" i="1"/>
  <c r="F28" i="1"/>
  <c r="E28" i="1"/>
  <c r="D28" i="1"/>
  <c r="C28" i="1"/>
  <c r="C45" i="1" s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Z27" i="1"/>
  <c r="KY27" i="1"/>
  <c r="KX27" i="1"/>
  <c r="KW27" i="1"/>
  <c r="KV27" i="1"/>
  <c r="KU27" i="1"/>
  <c r="BT44" i="1" s="1"/>
  <c r="KT27" i="1"/>
  <c r="KS27" i="1"/>
  <c r="KR27" i="1"/>
  <c r="KQ27" i="1"/>
  <c r="BS44" i="1" s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X27" i="1"/>
  <c r="JW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BK44" i="1" s="1"/>
  <c r="JI27" i="1"/>
  <c r="JH27" i="1"/>
  <c r="JG27" i="1"/>
  <c r="JF27" i="1"/>
  <c r="JE27" i="1"/>
  <c r="JD27" i="1"/>
  <c r="JC27" i="1"/>
  <c r="JB27" i="1"/>
  <c r="JA27" i="1"/>
  <c r="IZ27" i="1"/>
  <c r="IY27" i="1"/>
  <c r="BI44" i="1" s="1"/>
  <c r="IX27" i="1"/>
  <c r="IW27" i="1"/>
  <c r="IV27" i="1"/>
  <c r="IU27" i="1"/>
  <c r="BH44" i="1" s="1"/>
  <c r="IT27" i="1"/>
  <c r="IS27" i="1"/>
  <c r="IR27" i="1"/>
  <c r="IQ27" i="1"/>
  <c r="IP27" i="1"/>
  <c r="IO27" i="1"/>
  <c r="IN27" i="1"/>
  <c r="IM27" i="1"/>
  <c r="IL27" i="1"/>
  <c r="BF44" i="1" s="1"/>
  <c r="IK27" i="1"/>
  <c r="IJ27" i="1"/>
  <c r="II27" i="1"/>
  <c r="IH27" i="1"/>
  <c r="IG27" i="1"/>
  <c r="IF27" i="1"/>
  <c r="IE27" i="1"/>
  <c r="ID27" i="1"/>
  <c r="IC27" i="1"/>
  <c r="BD44" i="1" s="1"/>
  <c r="IB27" i="1"/>
  <c r="IA27" i="1"/>
  <c r="HZ27" i="1"/>
  <c r="HY27" i="1"/>
  <c r="HX27" i="1"/>
  <c r="HW27" i="1"/>
  <c r="HV27" i="1"/>
  <c r="BB44" i="1" s="1"/>
  <c r="HU27" i="1"/>
  <c r="HT27" i="1"/>
  <c r="HS27" i="1"/>
  <c r="HR27" i="1"/>
  <c r="HQ27" i="1"/>
  <c r="HP27" i="1"/>
  <c r="HO27" i="1"/>
  <c r="HN27" i="1"/>
  <c r="AZ44" i="1" s="1"/>
  <c r="HM27" i="1"/>
  <c r="HL27" i="1"/>
  <c r="HK27" i="1"/>
  <c r="HJ27" i="1"/>
  <c r="HI27" i="1"/>
  <c r="HH27" i="1"/>
  <c r="HG27" i="1"/>
  <c r="HF27" i="1"/>
  <c r="HE27" i="1"/>
  <c r="HD27" i="1"/>
  <c r="HC27" i="1"/>
  <c r="AX44" i="1" s="1"/>
  <c r="HB27" i="1"/>
  <c r="HA27" i="1"/>
  <c r="GZ27" i="1"/>
  <c r="GY27" i="1"/>
  <c r="AW44" i="1" s="1"/>
  <c r="GX27" i="1"/>
  <c r="GW27" i="1"/>
  <c r="GV27" i="1"/>
  <c r="GU27" i="1"/>
  <c r="AV44" i="1" s="1"/>
  <c r="GT27" i="1"/>
  <c r="GS27" i="1"/>
  <c r="GR27" i="1"/>
  <c r="GQ27" i="1"/>
  <c r="GP27" i="1"/>
  <c r="AU44" i="1" s="1"/>
  <c r="GO27" i="1"/>
  <c r="GN27" i="1"/>
  <c r="GM27" i="1"/>
  <c r="GL27" i="1"/>
  <c r="GK27" i="1"/>
  <c r="GJ27" i="1"/>
  <c r="GI27" i="1"/>
  <c r="GH27" i="1"/>
  <c r="AS44" i="1" s="1"/>
  <c r="GG27" i="1"/>
  <c r="GF27" i="1"/>
  <c r="GE27" i="1"/>
  <c r="AR44" i="1" s="1"/>
  <c r="GD27" i="1"/>
  <c r="GC27" i="1"/>
  <c r="GB27" i="1"/>
  <c r="GA27" i="1"/>
  <c r="FZ27" i="1"/>
  <c r="FY27" i="1"/>
  <c r="FX27" i="1"/>
  <c r="FW27" i="1"/>
  <c r="AP44" i="1" s="1"/>
  <c r="FV27" i="1"/>
  <c r="FU27" i="1"/>
  <c r="FT27" i="1"/>
  <c r="FS27" i="1"/>
  <c r="FR27" i="1"/>
  <c r="AO44" i="1" s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AK44" i="1" s="1"/>
  <c r="EX27" i="1"/>
  <c r="EW27" i="1"/>
  <c r="EV27" i="1"/>
  <c r="EU27" i="1"/>
  <c r="ET27" i="1"/>
  <c r="AJ44" i="1" s="1"/>
  <c r="ES27" i="1"/>
  <c r="ER27" i="1"/>
  <c r="EQ27" i="1"/>
  <c r="EP27" i="1"/>
  <c r="EO27" i="1"/>
  <c r="EN27" i="1"/>
  <c r="EM27" i="1"/>
  <c r="EL27" i="1"/>
  <c r="AH44" i="1" s="1"/>
  <c r="EK27" i="1"/>
  <c r="EJ27" i="1"/>
  <c r="EI27" i="1"/>
  <c r="EH27" i="1"/>
  <c r="EG27" i="1"/>
  <c r="EF27" i="1"/>
  <c r="EE27" i="1"/>
  <c r="ED27" i="1"/>
  <c r="AF44" i="1" s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AB44" i="1" s="1"/>
  <c r="DM27" i="1"/>
  <c r="DL27" i="1"/>
  <c r="DK27" i="1"/>
  <c r="DJ27" i="1"/>
  <c r="DI27" i="1"/>
  <c r="DH27" i="1"/>
  <c r="DG27" i="1"/>
  <c r="DD27" i="1"/>
  <c r="DC27" i="1"/>
  <c r="DB27" i="1"/>
  <c r="DA27" i="1"/>
  <c r="Z44" i="1" s="1"/>
  <c r="CZ27" i="1"/>
  <c r="CY27" i="1"/>
  <c r="CX27" i="1"/>
  <c r="CV27" i="1"/>
  <c r="CU27" i="1"/>
  <c r="CT27" i="1"/>
  <c r="CS27" i="1"/>
  <c r="CR27" i="1"/>
  <c r="X44" i="1" s="1"/>
  <c r="CQ27" i="1"/>
  <c r="CP27" i="1"/>
  <c r="CO27" i="1"/>
  <c r="CN27" i="1"/>
  <c r="W44" i="1" s="1"/>
  <c r="CM27" i="1"/>
  <c r="CL27" i="1"/>
  <c r="CK27" i="1"/>
  <c r="CJ27" i="1"/>
  <c r="V44" i="1" s="1"/>
  <c r="CI27" i="1"/>
  <c r="CH27" i="1"/>
  <c r="CG27" i="1"/>
  <c r="CF27" i="1"/>
  <c r="CE27" i="1"/>
  <c r="U44" i="1" s="1"/>
  <c r="CD27" i="1"/>
  <c r="CC27" i="1"/>
  <c r="CB27" i="1"/>
  <c r="CA27" i="1"/>
  <c r="BZ27" i="1"/>
  <c r="BY27" i="1"/>
  <c r="S44" i="1" s="1"/>
  <c r="BQ27" i="1"/>
  <c r="BP27" i="1"/>
  <c r="Q44" i="1" s="1"/>
  <c r="BO27" i="1"/>
  <c r="BN27" i="1"/>
  <c r="BM27" i="1"/>
  <c r="BL27" i="1"/>
  <c r="BK27" i="1"/>
  <c r="BJ27" i="1"/>
  <c r="BI27" i="1"/>
  <c r="BH27" i="1"/>
  <c r="BG27" i="1"/>
  <c r="BF27" i="1"/>
  <c r="BE27" i="1"/>
  <c r="O44" i="1" s="1"/>
  <c r="BB27" i="1"/>
  <c r="BA27" i="1"/>
  <c r="AZ27" i="1"/>
  <c r="AY27" i="1"/>
  <c r="N44" i="1" s="1"/>
  <c r="AX27" i="1"/>
  <c r="AW27" i="1"/>
  <c r="AV27" i="1"/>
  <c r="AU27" i="1"/>
  <c r="AT27" i="1"/>
  <c r="AS27" i="1"/>
  <c r="AR27" i="1"/>
  <c r="AQ27" i="1"/>
  <c r="AP27" i="1"/>
  <c r="L44" i="1" s="1"/>
  <c r="AO27" i="1"/>
  <c r="AN27" i="1"/>
  <c r="AM27" i="1"/>
  <c r="AL27" i="1"/>
  <c r="AK27" i="1"/>
  <c r="AJ27" i="1"/>
  <c r="AI27" i="1"/>
  <c r="AH27" i="1"/>
  <c r="AG27" i="1"/>
  <c r="J44" i="1" s="1"/>
  <c r="AF27" i="1"/>
  <c r="AE27" i="1"/>
  <c r="AD27" i="1"/>
  <c r="AC27" i="1"/>
  <c r="AB27" i="1"/>
  <c r="AA27" i="1"/>
  <c r="Z27" i="1"/>
  <c r="H44" i="1" s="1"/>
  <c r="Y27" i="1"/>
  <c r="X27" i="1"/>
  <c r="W27" i="1"/>
  <c r="G44" i="1" s="1"/>
  <c r="V27" i="1"/>
  <c r="U27" i="1"/>
  <c r="T27" i="1"/>
  <c r="S27" i="1"/>
  <c r="R27" i="1"/>
  <c r="F44" i="1" s="1"/>
  <c r="Q27" i="1"/>
  <c r="P27" i="1"/>
  <c r="O27" i="1"/>
  <c r="N27" i="1"/>
  <c r="M27" i="1"/>
  <c r="L27" i="1"/>
  <c r="K27" i="1"/>
  <c r="J27" i="1"/>
  <c r="I27" i="1"/>
  <c r="H27" i="1"/>
  <c r="G27" i="1"/>
  <c r="D44" i="1" s="1"/>
  <c r="F27" i="1"/>
  <c r="E27" i="1"/>
  <c r="D27" i="1"/>
  <c r="C27" i="1"/>
  <c r="C44" i="1" s="1"/>
  <c r="LL26" i="1"/>
  <c r="LK26" i="1"/>
  <c r="LJ26" i="1"/>
  <c r="LI26" i="1"/>
  <c r="LH26" i="1"/>
  <c r="LG26" i="1"/>
  <c r="LF26" i="1"/>
  <c r="LE26" i="1"/>
  <c r="LD26" i="1"/>
  <c r="BV43" i="1" s="1"/>
  <c r="LC26" i="1"/>
  <c r="LB26" i="1"/>
  <c r="LA26" i="1"/>
  <c r="KZ26" i="1"/>
  <c r="KY26" i="1"/>
  <c r="KX26" i="1"/>
  <c r="KW26" i="1"/>
  <c r="KV26" i="1"/>
  <c r="BT43" i="1" s="1"/>
  <c r="KU26" i="1"/>
  <c r="KT26" i="1"/>
  <c r="KS26" i="1"/>
  <c r="KR26" i="1"/>
  <c r="KQ26" i="1"/>
  <c r="KP26" i="1"/>
  <c r="KO26" i="1"/>
  <c r="KN26" i="1"/>
  <c r="BR43" i="1" s="1"/>
  <c r="KM26" i="1"/>
  <c r="KL26" i="1"/>
  <c r="KK26" i="1"/>
  <c r="BQ43" i="1" s="1"/>
  <c r="KJ26" i="1"/>
  <c r="KI26" i="1"/>
  <c r="KH26" i="1"/>
  <c r="KG26" i="1"/>
  <c r="KF26" i="1"/>
  <c r="KE26" i="1"/>
  <c r="KD26" i="1"/>
  <c r="KC26" i="1"/>
  <c r="KB26" i="1"/>
  <c r="KA26" i="1"/>
  <c r="JZ26" i="1"/>
  <c r="JY26" i="1"/>
  <c r="JX26" i="1"/>
  <c r="JW26" i="1"/>
  <c r="JV26" i="1"/>
  <c r="JU26" i="1"/>
  <c r="BN43" i="1" s="1"/>
  <c r="JT26" i="1"/>
  <c r="JS26" i="1"/>
  <c r="JR26" i="1"/>
  <c r="JQ26" i="1"/>
  <c r="JP26" i="1"/>
  <c r="BM43" i="1" s="1"/>
  <c r="JO26" i="1"/>
  <c r="JN26" i="1"/>
  <c r="JM26" i="1"/>
  <c r="JL26" i="1"/>
  <c r="JK26" i="1"/>
  <c r="JJ26" i="1"/>
  <c r="JI26" i="1"/>
  <c r="JH26" i="1"/>
  <c r="BK43" i="1" s="1"/>
  <c r="JG26" i="1"/>
  <c r="JF26" i="1"/>
  <c r="JE26" i="1"/>
  <c r="BJ43" i="1" s="1"/>
  <c r="JD26" i="1"/>
  <c r="JC26" i="1"/>
  <c r="JB26" i="1"/>
  <c r="JA26" i="1"/>
  <c r="IZ26" i="1"/>
  <c r="BI43" i="1" s="1"/>
  <c r="IY26" i="1"/>
  <c r="IX26" i="1"/>
  <c r="IW26" i="1"/>
  <c r="IV26" i="1"/>
  <c r="IU26" i="1"/>
  <c r="IT26" i="1"/>
  <c r="IS26" i="1"/>
  <c r="IR26" i="1"/>
  <c r="BG43" i="1" s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BC43" i="1" s="1"/>
  <c r="HX26" i="1"/>
  <c r="HW26" i="1"/>
  <c r="HV26" i="1"/>
  <c r="HU26" i="1"/>
  <c r="BB43" i="1" s="1"/>
  <c r="HT26" i="1"/>
  <c r="HS26" i="1"/>
  <c r="HR26" i="1"/>
  <c r="HQ26" i="1"/>
  <c r="HP26" i="1"/>
  <c r="HO26" i="1"/>
  <c r="HN26" i="1"/>
  <c r="HM26" i="1"/>
  <c r="HL26" i="1"/>
  <c r="AZ43" i="1" s="1"/>
  <c r="HK26" i="1"/>
  <c r="HJ26" i="1"/>
  <c r="HI26" i="1"/>
  <c r="AY43" i="1" s="1"/>
  <c r="HH26" i="1"/>
  <c r="HG26" i="1"/>
  <c r="HF26" i="1"/>
  <c r="HE26" i="1"/>
  <c r="HD26" i="1"/>
  <c r="AX43" i="1" s="1"/>
  <c r="HC26" i="1"/>
  <c r="HB26" i="1"/>
  <c r="HA26" i="1"/>
  <c r="GZ26" i="1"/>
  <c r="GY26" i="1"/>
  <c r="GX26" i="1"/>
  <c r="GW26" i="1"/>
  <c r="GV26" i="1"/>
  <c r="GU26" i="1"/>
  <c r="AV43" i="1" s="1"/>
  <c r="GT26" i="1"/>
  <c r="GS26" i="1"/>
  <c r="GR26" i="1"/>
  <c r="GQ26" i="1"/>
  <c r="GP26" i="1"/>
  <c r="GO26" i="1"/>
  <c r="GN26" i="1"/>
  <c r="AT43" i="1" s="1"/>
  <c r="GM26" i="1"/>
  <c r="GL26" i="1"/>
  <c r="GK26" i="1"/>
  <c r="AS43" i="1" s="1"/>
  <c r="GJ26" i="1"/>
  <c r="GI26" i="1"/>
  <c r="GH26" i="1"/>
  <c r="GG26" i="1"/>
  <c r="GF26" i="1"/>
  <c r="GE26" i="1"/>
  <c r="GD26" i="1"/>
  <c r="GC26" i="1"/>
  <c r="AR43" i="1" s="1"/>
  <c r="GB26" i="1"/>
  <c r="GA26" i="1"/>
  <c r="FZ26" i="1"/>
  <c r="FY26" i="1"/>
  <c r="AQ43" i="1" s="1"/>
  <c r="FX26" i="1"/>
  <c r="FW26" i="1"/>
  <c r="FV26" i="1"/>
  <c r="FU26" i="1"/>
  <c r="AP43" i="1" s="1"/>
  <c r="FT26" i="1"/>
  <c r="FS26" i="1"/>
  <c r="FR26" i="1"/>
  <c r="FQ26" i="1"/>
  <c r="FP26" i="1"/>
  <c r="AO43" i="1" s="1"/>
  <c r="FO26" i="1"/>
  <c r="FN26" i="1"/>
  <c r="FM26" i="1"/>
  <c r="FL26" i="1"/>
  <c r="FK26" i="1"/>
  <c r="FJ26" i="1"/>
  <c r="FI26" i="1"/>
  <c r="FH26" i="1"/>
  <c r="AM43" i="1" s="1"/>
  <c r="FG26" i="1"/>
  <c r="FF26" i="1"/>
  <c r="FE26" i="1"/>
  <c r="FD26" i="1"/>
  <c r="FC26" i="1"/>
  <c r="FB26" i="1"/>
  <c r="FA26" i="1"/>
  <c r="EZ26" i="1"/>
  <c r="AK43" i="1" s="1"/>
  <c r="EY26" i="1"/>
  <c r="EX26" i="1"/>
  <c r="EW26" i="1"/>
  <c r="EV26" i="1"/>
  <c r="EU26" i="1"/>
  <c r="ET26" i="1"/>
  <c r="ES26" i="1"/>
  <c r="ER26" i="1"/>
  <c r="AI43" i="1" s="1"/>
  <c r="EQ26" i="1"/>
  <c r="EP26" i="1"/>
  <c r="EO26" i="1"/>
  <c r="EN26" i="1"/>
  <c r="EM26" i="1"/>
  <c r="EL26" i="1"/>
  <c r="EK26" i="1"/>
  <c r="EJ26" i="1"/>
  <c r="EI26" i="1"/>
  <c r="EH26" i="1"/>
  <c r="EG26" i="1"/>
  <c r="AG43" i="1" s="1"/>
  <c r="EF26" i="1"/>
  <c r="EE26" i="1"/>
  <c r="ED26" i="1"/>
  <c r="EC26" i="1"/>
  <c r="EB26" i="1"/>
  <c r="EA26" i="1"/>
  <c r="DZ26" i="1"/>
  <c r="DY26" i="1"/>
  <c r="AE43" i="1" s="1"/>
  <c r="DX26" i="1"/>
  <c r="DW26" i="1"/>
  <c r="DV26" i="1"/>
  <c r="DU26" i="1"/>
  <c r="DT26" i="1"/>
  <c r="AD43" i="1" s="1"/>
  <c r="DS26" i="1"/>
  <c r="DR26" i="1"/>
  <c r="DQ26" i="1"/>
  <c r="DP26" i="1"/>
  <c r="DO26" i="1"/>
  <c r="DN26" i="1"/>
  <c r="DM26" i="1"/>
  <c r="DL26" i="1"/>
  <c r="AB43" i="1" s="1"/>
  <c r="DK26" i="1"/>
  <c r="DJ26" i="1"/>
  <c r="DI26" i="1"/>
  <c r="DH26" i="1"/>
  <c r="DG26" i="1"/>
  <c r="DD26" i="1"/>
  <c r="DC26" i="1"/>
  <c r="DB26" i="1"/>
  <c r="Z43" i="1" s="1"/>
  <c r="DA26" i="1"/>
  <c r="CZ26" i="1"/>
  <c r="CY26" i="1"/>
  <c r="Y43" i="1" s="1"/>
  <c r="CX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V43" i="1" s="1"/>
  <c r="CI26" i="1"/>
  <c r="CH26" i="1"/>
  <c r="CG26" i="1"/>
  <c r="CF26" i="1"/>
  <c r="CE26" i="1"/>
  <c r="CD26" i="1"/>
  <c r="CC26" i="1"/>
  <c r="CB26" i="1"/>
  <c r="CA26" i="1"/>
  <c r="BZ26" i="1"/>
  <c r="BY26" i="1"/>
  <c r="BQ26" i="1"/>
  <c r="BP26" i="1"/>
  <c r="BO26" i="1"/>
  <c r="BN26" i="1"/>
  <c r="Q43" i="1" s="1"/>
  <c r="BM26" i="1"/>
  <c r="BL26" i="1"/>
  <c r="BK26" i="1"/>
  <c r="P43" i="1" s="1"/>
  <c r="BJ26" i="1"/>
  <c r="BI26" i="1"/>
  <c r="BH26" i="1"/>
  <c r="BG26" i="1"/>
  <c r="BF26" i="1"/>
  <c r="O43" i="1" s="1"/>
  <c r="BE26" i="1"/>
  <c r="BB26" i="1"/>
  <c r="BA26" i="1"/>
  <c r="N43" i="1" s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I43" i="1" s="1"/>
  <c r="AB26" i="1"/>
  <c r="AA26" i="1"/>
  <c r="Z26" i="1"/>
  <c r="Y26" i="1"/>
  <c r="X26" i="1"/>
  <c r="W26" i="1"/>
  <c r="V26" i="1"/>
  <c r="U26" i="1"/>
  <c r="G43" i="1" s="1"/>
  <c r="T26" i="1"/>
  <c r="S26" i="1"/>
  <c r="R26" i="1"/>
  <c r="Q26" i="1"/>
  <c r="P26" i="1"/>
  <c r="F43" i="1" s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LD25" i="1"/>
  <c r="BV42" i="1" s="1"/>
  <c r="LC25" i="1"/>
  <c r="LB25" i="1"/>
  <c r="LA25" i="1"/>
  <c r="KZ25" i="1"/>
  <c r="KY25" i="1"/>
  <c r="BU42" i="1" s="1"/>
  <c r="KX25" i="1"/>
  <c r="KW25" i="1"/>
  <c r="KV25" i="1"/>
  <c r="KU25" i="1"/>
  <c r="BT42" i="1" s="1"/>
  <c r="KT25" i="1"/>
  <c r="KS25" i="1"/>
  <c r="KR25" i="1"/>
  <c r="KQ25" i="1"/>
  <c r="BS42" i="1" s="1"/>
  <c r="KP25" i="1"/>
  <c r="KO25" i="1"/>
  <c r="KN25" i="1"/>
  <c r="KM25" i="1"/>
  <c r="KL25" i="1"/>
  <c r="BR42" i="1" s="1"/>
  <c r="KK25" i="1"/>
  <c r="KJ25" i="1"/>
  <c r="KI25" i="1"/>
  <c r="BQ42" i="1" s="1"/>
  <c r="KC25" i="1"/>
  <c r="KB25" i="1"/>
  <c r="KA25" i="1"/>
  <c r="JZ25" i="1"/>
  <c r="JY25" i="1"/>
  <c r="BO42" i="1" s="1"/>
  <c r="JX25" i="1"/>
  <c r="JW25" i="1"/>
  <c r="JP25" i="1"/>
  <c r="BM42" i="1" s="1"/>
  <c r="JO25" i="1"/>
  <c r="JN25" i="1"/>
  <c r="JM25" i="1"/>
  <c r="JL25" i="1"/>
  <c r="BL42" i="1" s="1"/>
  <c r="JJ25" i="1"/>
  <c r="JI25" i="1"/>
  <c r="JH25" i="1"/>
  <c r="JG25" i="1"/>
  <c r="JF25" i="1"/>
  <c r="JE25" i="1"/>
  <c r="JD25" i="1"/>
  <c r="JC25" i="1"/>
  <c r="JB25" i="1"/>
  <c r="JA25" i="1"/>
  <c r="IZ25" i="1"/>
  <c r="IY25" i="1"/>
  <c r="BI42" i="1" s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BF42" i="1" s="1"/>
  <c r="IK25" i="1"/>
  <c r="IJ25" i="1"/>
  <c r="II25" i="1"/>
  <c r="IH25" i="1"/>
  <c r="IG25" i="1"/>
  <c r="BD42" i="1" s="1"/>
  <c r="HZ25" i="1"/>
  <c r="BC42" i="1" s="1"/>
  <c r="HV25" i="1"/>
  <c r="BB42" i="1" s="1"/>
  <c r="HP25" i="1"/>
  <c r="BA42" i="1" s="1"/>
  <c r="HO25" i="1"/>
  <c r="HN25" i="1"/>
  <c r="HM25" i="1"/>
  <c r="HL25" i="1"/>
  <c r="HK25" i="1"/>
  <c r="AY42" i="1" s="1"/>
  <c r="HF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AT42" i="1" s="1"/>
  <c r="GK25" i="1"/>
  <c r="GJ25" i="1"/>
  <c r="GI25" i="1"/>
  <c r="GH25" i="1"/>
  <c r="AS42" i="1" s="1"/>
  <c r="GG25" i="1"/>
  <c r="GF25" i="1"/>
  <c r="GE25" i="1"/>
  <c r="GD25" i="1"/>
  <c r="GC25" i="1"/>
  <c r="GB25" i="1"/>
  <c r="GA25" i="1"/>
  <c r="FZ25" i="1"/>
  <c r="FY25" i="1"/>
  <c r="AQ42" i="1" s="1"/>
  <c r="FX25" i="1"/>
  <c r="FW25" i="1"/>
  <c r="FV25" i="1"/>
  <c r="FU25" i="1"/>
  <c r="FT25" i="1"/>
  <c r="FS25" i="1"/>
  <c r="FQ25" i="1"/>
  <c r="FP25" i="1"/>
  <c r="AO42" i="1" s="1"/>
  <c r="FN25" i="1"/>
  <c r="FM25" i="1"/>
  <c r="FL25" i="1"/>
  <c r="AN42" i="1" s="1"/>
  <c r="FK25" i="1"/>
  <c r="FJ25" i="1"/>
  <c r="FI25" i="1"/>
  <c r="FH25" i="1"/>
  <c r="AM42" i="1" s="1"/>
  <c r="FG25" i="1"/>
  <c r="FF25" i="1"/>
  <c r="FE25" i="1"/>
  <c r="FD25" i="1"/>
  <c r="FC25" i="1"/>
  <c r="FB25" i="1"/>
  <c r="FA25" i="1"/>
  <c r="EZ25" i="1"/>
  <c r="EY25" i="1"/>
  <c r="AK42" i="1" s="1"/>
  <c r="EX25" i="1"/>
  <c r="EW25" i="1"/>
  <c r="EV25" i="1"/>
  <c r="EU25" i="1"/>
  <c r="ET25" i="1"/>
  <c r="ES25" i="1"/>
  <c r="ER25" i="1"/>
  <c r="EQ25" i="1"/>
  <c r="EP25" i="1"/>
  <c r="AI42" i="1" s="1"/>
  <c r="EO25" i="1"/>
  <c r="EN25" i="1"/>
  <c r="EM25" i="1"/>
  <c r="EL25" i="1"/>
  <c r="EK25" i="1"/>
  <c r="EJ25" i="1"/>
  <c r="EI25" i="1"/>
  <c r="AG42" i="1" s="1"/>
  <c r="EH25" i="1"/>
  <c r="EG25" i="1"/>
  <c r="EF25" i="1"/>
  <c r="EE25" i="1"/>
  <c r="ED25" i="1"/>
  <c r="EC25" i="1"/>
  <c r="EB25" i="1"/>
  <c r="EA25" i="1"/>
  <c r="AE42" i="1" s="1"/>
  <c r="DZ25" i="1"/>
  <c r="DY25" i="1"/>
  <c r="DX25" i="1"/>
  <c r="DW25" i="1"/>
  <c r="DV25" i="1"/>
  <c r="DU25" i="1"/>
  <c r="DT25" i="1"/>
  <c r="DS25" i="1"/>
  <c r="DR25" i="1"/>
  <c r="DQ25" i="1"/>
  <c r="DP25" i="1"/>
  <c r="AC42" i="1" s="1"/>
  <c r="DO25" i="1"/>
  <c r="DN25" i="1"/>
  <c r="DM25" i="1"/>
  <c r="DL25" i="1"/>
  <c r="AB42" i="1" s="1"/>
  <c r="DK25" i="1"/>
  <c r="DJ25" i="1"/>
  <c r="DI25" i="1"/>
  <c r="DH25" i="1"/>
  <c r="DG25" i="1"/>
  <c r="DD25" i="1"/>
  <c r="DC25" i="1"/>
  <c r="DB25" i="1"/>
  <c r="DA25" i="1"/>
  <c r="Z42" i="1" s="1"/>
  <c r="CZ25" i="1"/>
  <c r="CY25" i="1"/>
  <c r="CX25" i="1"/>
  <c r="Y42" i="1" s="1"/>
  <c r="CV25" i="1"/>
  <c r="CU25" i="1"/>
  <c r="CT25" i="1"/>
  <c r="CS25" i="1"/>
  <c r="CR25" i="1"/>
  <c r="X42" i="1" s="1"/>
  <c r="CQ25" i="1"/>
  <c r="CP25" i="1"/>
  <c r="CO25" i="1"/>
  <c r="W42" i="1" s="1"/>
  <c r="CN25" i="1"/>
  <c r="CM25" i="1"/>
  <c r="CL25" i="1"/>
  <c r="CK25" i="1"/>
  <c r="CJ25" i="1"/>
  <c r="V42" i="1" s="1"/>
  <c r="CI25" i="1"/>
  <c r="CH25" i="1"/>
  <c r="CG25" i="1"/>
  <c r="CF25" i="1"/>
  <c r="CE25" i="1"/>
  <c r="CD25" i="1"/>
  <c r="CC25" i="1"/>
  <c r="CB25" i="1"/>
  <c r="T42" i="1" s="1"/>
  <c r="CA25" i="1"/>
  <c r="BZ25" i="1"/>
  <c r="S42" i="1" s="1"/>
  <c r="BQ25" i="1"/>
  <c r="BP25" i="1"/>
  <c r="BO25" i="1"/>
  <c r="BN25" i="1"/>
  <c r="BM25" i="1"/>
  <c r="BL25" i="1"/>
  <c r="P42" i="1" s="1"/>
  <c r="BK25" i="1"/>
  <c r="BG25" i="1"/>
  <c r="BF25" i="1"/>
  <c r="O42" i="1" s="1"/>
  <c r="BE25" i="1"/>
  <c r="BB25" i="1"/>
  <c r="BA25" i="1"/>
  <c r="AZ25" i="1"/>
  <c r="AY25" i="1"/>
  <c r="AX25" i="1"/>
  <c r="AW25" i="1"/>
  <c r="AV25" i="1"/>
  <c r="M42" i="1" s="1"/>
  <c r="AU25" i="1"/>
  <c r="AT25" i="1"/>
  <c r="AS25" i="1"/>
  <c r="AR25" i="1"/>
  <c r="AQ25" i="1"/>
  <c r="L42" i="1" s="1"/>
  <c r="AP25" i="1"/>
  <c r="AO25" i="1"/>
  <c r="AN25" i="1"/>
  <c r="AN30" i="1" s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X30" i="1" s="1"/>
  <c r="W25" i="1"/>
  <c r="V25" i="1"/>
  <c r="U25" i="1"/>
  <c r="T25" i="1"/>
  <c r="S25" i="1"/>
  <c r="R25" i="1"/>
  <c r="Q25" i="1"/>
  <c r="P25" i="1"/>
  <c r="F42" i="1" s="1"/>
  <c r="O25" i="1"/>
  <c r="N25" i="1"/>
  <c r="M25" i="1"/>
  <c r="L25" i="1"/>
  <c r="K25" i="1"/>
  <c r="E42" i="1" s="1"/>
  <c r="J25" i="1"/>
  <c r="I25" i="1"/>
  <c r="G25" i="1"/>
  <c r="D42" i="1" s="1"/>
  <c r="E25" i="1"/>
  <c r="D25" i="1"/>
  <c r="C42" i="1" s="1"/>
  <c r="LL24" i="1"/>
  <c r="LK24" i="1"/>
  <c r="LJ24" i="1"/>
  <c r="LI24" i="1"/>
  <c r="LH24" i="1"/>
  <c r="LG24" i="1"/>
  <c r="LF24" i="1"/>
  <c r="LE24" i="1"/>
  <c r="LD24" i="1"/>
  <c r="LC24" i="1"/>
  <c r="LB24" i="1"/>
  <c r="LA24" i="1"/>
  <c r="KZ24" i="1"/>
  <c r="KY24" i="1"/>
  <c r="BU41" i="1" s="1"/>
  <c r="KX24" i="1"/>
  <c r="KW24" i="1"/>
  <c r="KV24" i="1"/>
  <c r="KU24" i="1"/>
  <c r="BT41" i="1" s="1"/>
  <c r="KT24" i="1"/>
  <c r="KS24" i="1"/>
  <c r="KR24" i="1"/>
  <c r="KQ24" i="1"/>
  <c r="BS41" i="1" s="1"/>
  <c r="KP24" i="1"/>
  <c r="KO24" i="1"/>
  <c r="KN24" i="1"/>
  <c r="KM24" i="1"/>
  <c r="KL24" i="1"/>
  <c r="BR41" i="1" s="1"/>
  <c r="KK24" i="1"/>
  <c r="KJ24" i="1"/>
  <c r="KI24" i="1"/>
  <c r="BQ41" i="1" s="1"/>
  <c r="KH24" i="1"/>
  <c r="KG24" i="1"/>
  <c r="KF24" i="1"/>
  <c r="KE24" i="1"/>
  <c r="KD24" i="1"/>
  <c r="BP41" i="1" s="1"/>
  <c r="KC24" i="1"/>
  <c r="KB24" i="1"/>
  <c r="KA24" i="1"/>
  <c r="JZ24" i="1"/>
  <c r="JY24" i="1"/>
  <c r="JX24" i="1"/>
  <c r="JW24" i="1"/>
  <c r="JV24" i="1"/>
  <c r="BN41" i="1" s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BJ41" i="1" s="1"/>
  <c r="JB24" i="1"/>
  <c r="JA24" i="1"/>
  <c r="IZ24" i="1"/>
  <c r="IY24" i="1"/>
  <c r="IX24" i="1"/>
  <c r="IW24" i="1"/>
  <c r="IV24" i="1"/>
  <c r="IU24" i="1"/>
  <c r="BH41" i="1" s="1"/>
  <c r="IT24" i="1"/>
  <c r="IS24" i="1"/>
  <c r="IR24" i="1"/>
  <c r="IQ24" i="1"/>
  <c r="IP24" i="1"/>
  <c r="BG41" i="1" s="1"/>
  <c r="IO24" i="1"/>
  <c r="IN24" i="1"/>
  <c r="IM24" i="1"/>
  <c r="IL24" i="1"/>
  <c r="IK24" i="1"/>
  <c r="IJ24" i="1"/>
  <c r="II24" i="1"/>
  <c r="IH24" i="1"/>
  <c r="BE41" i="1" s="1"/>
  <c r="IG24" i="1"/>
  <c r="IF24" i="1"/>
  <c r="IE24" i="1"/>
  <c r="ID24" i="1"/>
  <c r="IC24" i="1"/>
  <c r="IB24" i="1"/>
  <c r="IA24" i="1"/>
  <c r="HZ24" i="1"/>
  <c r="HY24" i="1"/>
  <c r="BC41" i="1" s="1"/>
  <c r="HX24" i="1"/>
  <c r="HW24" i="1"/>
  <c r="HV24" i="1"/>
  <c r="HU24" i="1"/>
  <c r="HT24" i="1"/>
  <c r="HS24" i="1"/>
  <c r="HR24" i="1"/>
  <c r="BA41" i="1" s="1"/>
  <c r="HQ24" i="1"/>
  <c r="HP24" i="1"/>
  <c r="HO24" i="1"/>
  <c r="AZ41" i="1" s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AW41" i="1" s="1"/>
  <c r="GX24" i="1"/>
  <c r="GW24" i="1"/>
  <c r="GV24" i="1"/>
  <c r="GU24" i="1"/>
  <c r="AV41" i="1" s="1"/>
  <c r="GT24" i="1"/>
  <c r="GS24" i="1"/>
  <c r="GR24" i="1"/>
  <c r="GQ24" i="1"/>
  <c r="GP24" i="1"/>
  <c r="GO24" i="1"/>
  <c r="GN24" i="1"/>
  <c r="GM24" i="1"/>
  <c r="GL24" i="1"/>
  <c r="AT41" i="1" s="1"/>
  <c r="GK24" i="1"/>
  <c r="GJ24" i="1"/>
  <c r="GI24" i="1"/>
  <c r="GH24" i="1"/>
  <c r="GG24" i="1"/>
  <c r="GF24" i="1"/>
  <c r="GE24" i="1"/>
  <c r="GD24" i="1"/>
  <c r="AR41" i="1" s="1"/>
  <c r="GC24" i="1"/>
  <c r="GB24" i="1"/>
  <c r="GA24" i="1"/>
  <c r="FZ24" i="1"/>
  <c r="FY24" i="1"/>
  <c r="FX24" i="1"/>
  <c r="FW24" i="1"/>
  <c r="FV24" i="1"/>
  <c r="AP41" i="1" s="1"/>
  <c r="FU24" i="1"/>
  <c r="FT24" i="1"/>
  <c r="FS24" i="1"/>
  <c r="FR24" i="1"/>
  <c r="FQ24" i="1"/>
  <c r="FP24" i="1"/>
  <c r="FO24" i="1"/>
  <c r="FN24" i="1"/>
  <c r="AN41" i="1" s="1"/>
  <c r="FM24" i="1"/>
  <c r="FL24" i="1"/>
  <c r="FK24" i="1"/>
  <c r="FJ24" i="1"/>
  <c r="FI24" i="1"/>
  <c r="FH24" i="1"/>
  <c r="FG24" i="1"/>
  <c r="FF24" i="1"/>
  <c r="FE24" i="1"/>
  <c r="FD24" i="1"/>
  <c r="FC24" i="1"/>
  <c r="AL41" i="1" s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AI41" i="1" s="1"/>
  <c r="EO24" i="1"/>
  <c r="EN24" i="1"/>
  <c r="EM24" i="1"/>
  <c r="EL24" i="1"/>
  <c r="EK24" i="1"/>
  <c r="EJ24" i="1"/>
  <c r="EI24" i="1"/>
  <c r="EH24" i="1"/>
  <c r="AG41" i="1" s="1"/>
  <c r="EG24" i="1"/>
  <c r="EF24" i="1"/>
  <c r="EE24" i="1"/>
  <c r="ED24" i="1"/>
  <c r="EC24" i="1"/>
  <c r="EB24" i="1"/>
  <c r="EA24" i="1"/>
  <c r="DZ24" i="1"/>
  <c r="DY24" i="1"/>
  <c r="DX24" i="1"/>
  <c r="DW24" i="1"/>
  <c r="AD41" i="1" s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AA41" i="1" s="1"/>
  <c r="DD24" i="1"/>
  <c r="DC24" i="1"/>
  <c r="DB24" i="1"/>
  <c r="DA24" i="1"/>
  <c r="CZ24" i="1"/>
  <c r="Y41" i="1" s="1"/>
  <c r="CY24" i="1"/>
  <c r="CX24" i="1"/>
  <c r="CV24" i="1"/>
  <c r="CU24" i="1"/>
  <c r="CT24" i="1"/>
  <c r="CS24" i="1"/>
  <c r="CR24" i="1"/>
  <c r="CQ24" i="1"/>
  <c r="CP24" i="1"/>
  <c r="CO24" i="1"/>
  <c r="CN24" i="1"/>
  <c r="W41" i="1" s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T41" i="1" s="1"/>
  <c r="BZ24" i="1"/>
  <c r="BY24" i="1"/>
  <c r="BQ24" i="1"/>
  <c r="BP24" i="1"/>
  <c r="BO24" i="1"/>
  <c r="BN24" i="1"/>
  <c r="BM24" i="1"/>
  <c r="BL24" i="1"/>
  <c r="P41" i="1" s="1"/>
  <c r="BK24" i="1"/>
  <c r="BJ24" i="1"/>
  <c r="BI24" i="1"/>
  <c r="BH24" i="1"/>
  <c r="BG24" i="1"/>
  <c r="BF24" i="1"/>
  <c r="BE24" i="1"/>
  <c r="BB24" i="1"/>
  <c r="BA24" i="1"/>
  <c r="AZ24" i="1"/>
  <c r="AY24" i="1"/>
  <c r="N41" i="1" s="1"/>
  <c r="AX24" i="1"/>
  <c r="AW24" i="1"/>
  <c r="AV24" i="1"/>
  <c r="AU24" i="1"/>
  <c r="AT24" i="1"/>
  <c r="M41" i="1" s="1"/>
  <c r="AS24" i="1"/>
  <c r="AR24" i="1"/>
  <c r="AQ24" i="1"/>
  <c r="AP24" i="1"/>
  <c r="AO24" i="1"/>
  <c r="AN24" i="1"/>
  <c r="AM24" i="1"/>
  <c r="AL24" i="1"/>
  <c r="K41" i="1" s="1"/>
  <c r="AK24" i="1"/>
  <c r="AJ24" i="1"/>
  <c r="AI24" i="1"/>
  <c r="AH24" i="1"/>
  <c r="AG24" i="1"/>
  <c r="AF24" i="1"/>
  <c r="AE24" i="1"/>
  <c r="AD24" i="1"/>
  <c r="AC24" i="1"/>
  <c r="I41" i="1" s="1"/>
  <c r="AB24" i="1"/>
  <c r="AA24" i="1"/>
  <c r="Z24" i="1"/>
  <c r="Y24" i="1"/>
  <c r="X24" i="1"/>
  <c r="W24" i="1"/>
  <c r="V24" i="1"/>
  <c r="G41" i="1" s="1"/>
  <c r="U24" i="1"/>
  <c r="T24" i="1"/>
  <c r="S24" i="1"/>
  <c r="R24" i="1"/>
  <c r="Q24" i="1"/>
  <c r="P24" i="1"/>
  <c r="O24" i="1"/>
  <c r="N24" i="1"/>
  <c r="M24" i="1"/>
  <c r="L24" i="1"/>
  <c r="K24" i="1"/>
  <c r="E41" i="1" s="1"/>
  <c r="J24" i="1"/>
  <c r="I24" i="1"/>
  <c r="H24" i="1"/>
  <c r="G24" i="1"/>
  <c r="F24" i="1"/>
  <c r="E24" i="1"/>
  <c r="D24" i="1"/>
  <c r="C24" i="1"/>
  <c r="C41" i="1" s="1"/>
  <c r="LL23" i="1"/>
  <c r="LK23" i="1"/>
  <c r="LJ23" i="1"/>
  <c r="LI23" i="1"/>
  <c r="LH23" i="1"/>
  <c r="BW40" i="1" s="1"/>
  <c r="LG23" i="1"/>
  <c r="LF23" i="1"/>
  <c r="LE23" i="1"/>
  <c r="LD23" i="1"/>
  <c r="LC23" i="1"/>
  <c r="LB23" i="1"/>
  <c r="LA23" i="1"/>
  <c r="KZ23" i="1"/>
  <c r="KY23" i="1"/>
  <c r="BU40" i="1" s="1"/>
  <c r="KX23" i="1"/>
  <c r="KW23" i="1"/>
  <c r="KV23" i="1"/>
  <c r="KU23" i="1"/>
  <c r="KT23" i="1"/>
  <c r="KS23" i="1"/>
  <c r="KR23" i="1"/>
  <c r="BS40" i="1" s="1"/>
  <c r="KQ23" i="1"/>
  <c r="KP23" i="1"/>
  <c r="KO23" i="1"/>
  <c r="KN23" i="1"/>
  <c r="KM23" i="1"/>
  <c r="BR40" i="1" s="1"/>
  <c r="KL23" i="1"/>
  <c r="KK23" i="1"/>
  <c r="KJ23" i="1"/>
  <c r="BQ40" i="1" s="1"/>
  <c r="KI23" i="1"/>
  <c r="KH23" i="1"/>
  <c r="KG23" i="1"/>
  <c r="KF23" i="1"/>
  <c r="KE23" i="1"/>
  <c r="KD23" i="1"/>
  <c r="KC23" i="1"/>
  <c r="KB23" i="1"/>
  <c r="KA23" i="1"/>
  <c r="JZ23" i="1"/>
  <c r="JY23" i="1"/>
  <c r="BO40" i="1" s="1"/>
  <c r="JX23" i="1"/>
  <c r="JW23" i="1"/>
  <c r="JV23" i="1"/>
  <c r="JU23" i="1"/>
  <c r="JT23" i="1"/>
  <c r="JS23" i="1"/>
  <c r="JR23" i="1"/>
  <c r="JQ23" i="1"/>
  <c r="JP23" i="1"/>
  <c r="JO23" i="1"/>
  <c r="JN23" i="1"/>
  <c r="JM23" i="1"/>
  <c r="JL23" i="1"/>
  <c r="BL40" i="1" s="1"/>
  <c r="JK23" i="1"/>
  <c r="JJ23" i="1"/>
  <c r="JI23" i="1"/>
  <c r="JH23" i="1"/>
  <c r="JG23" i="1"/>
  <c r="JF23" i="1"/>
  <c r="JE23" i="1"/>
  <c r="JD23" i="1"/>
  <c r="BJ40" i="1" s="1"/>
  <c r="JC23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BF40" i="1" s="1"/>
  <c r="IM23" i="1"/>
  <c r="IL23" i="1"/>
  <c r="IK23" i="1"/>
  <c r="BE40" i="1" s="1"/>
  <c r="IJ23" i="1"/>
  <c r="II23" i="1"/>
  <c r="IH23" i="1"/>
  <c r="IG23" i="1"/>
  <c r="IF23" i="1"/>
  <c r="IE23" i="1"/>
  <c r="ID23" i="1"/>
  <c r="IC23" i="1"/>
  <c r="BD40" i="1" s="1"/>
  <c r="IB23" i="1"/>
  <c r="IA23" i="1"/>
  <c r="HZ23" i="1"/>
  <c r="HY23" i="1"/>
  <c r="HX23" i="1"/>
  <c r="HW23" i="1"/>
  <c r="HV23" i="1"/>
  <c r="HU23" i="1"/>
  <c r="BB40" i="1" s="1"/>
  <c r="HT23" i="1"/>
  <c r="HS23" i="1"/>
  <c r="HR23" i="1"/>
  <c r="HQ23" i="1"/>
  <c r="HP23" i="1"/>
  <c r="BA40" i="1" s="1"/>
  <c r="HO23" i="1"/>
  <c r="HN23" i="1"/>
  <c r="HM23" i="1"/>
  <c r="HL23" i="1"/>
  <c r="HK23" i="1"/>
  <c r="HJ23" i="1"/>
  <c r="HI23" i="1"/>
  <c r="HH23" i="1"/>
  <c r="AY40" i="1" s="1"/>
  <c r="HG23" i="1"/>
  <c r="HF23" i="1"/>
  <c r="HE23" i="1"/>
  <c r="HD23" i="1"/>
  <c r="HC23" i="1"/>
  <c r="HB23" i="1"/>
  <c r="HA23" i="1"/>
  <c r="GZ23" i="1"/>
  <c r="GY23" i="1"/>
  <c r="GX23" i="1"/>
  <c r="GW23" i="1"/>
  <c r="AV40" i="1" s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AQ40" i="1" s="1"/>
  <c r="FX23" i="1"/>
  <c r="FW23" i="1"/>
  <c r="FV23" i="1"/>
  <c r="FU23" i="1"/>
  <c r="FT23" i="1"/>
  <c r="AP40" i="1" s="1"/>
  <c r="FS23" i="1"/>
  <c r="FR23" i="1"/>
  <c r="FQ23" i="1"/>
  <c r="FP23" i="1"/>
  <c r="FO23" i="1"/>
  <c r="FN23" i="1"/>
  <c r="FM23" i="1"/>
  <c r="FL23" i="1"/>
  <c r="AN40" i="1" s="1"/>
  <c r="FK23" i="1"/>
  <c r="FJ23" i="1"/>
  <c r="FI23" i="1"/>
  <c r="AM40" i="1" s="1"/>
  <c r="FH23" i="1"/>
  <c r="FG23" i="1"/>
  <c r="FF23" i="1"/>
  <c r="FE23" i="1"/>
  <c r="FD23" i="1"/>
  <c r="FC23" i="1"/>
  <c r="AL40" i="1" s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AH40" i="1" s="1"/>
  <c r="EM23" i="1"/>
  <c r="EL23" i="1"/>
  <c r="EK23" i="1"/>
  <c r="AG40" i="1" s="1"/>
  <c r="EJ23" i="1"/>
  <c r="EI23" i="1"/>
  <c r="EH23" i="1"/>
  <c r="EG23" i="1"/>
  <c r="EF23" i="1"/>
  <c r="EE23" i="1"/>
  <c r="ED23" i="1"/>
  <c r="EC23" i="1"/>
  <c r="AF40" i="1" s="1"/>
  <c r="EB23" i="1"/>
  <c r="EA23" i="1"/>
  <c r="DZ23" i="1"/>
  <c r="DY23" i="1"/>
  <c r="AE40" i="1" s="1"/>
  <c r="DX23" i="1"/>
  <c r="DW23" i="1"/>
  <c r="DV23" i="1"/>
  <c r="DU23" i="1"/>
  <c r="DT23" i="1"/>
  <c r="DS23" i="1"/>
  <c r="DR23" i="1"/>
  <c r="DQ23" i="1"/>
  <c r="DP23" i="1"/>
  <c r="AC40" i="1" s="1"/>
  <c r="DO23" i="1"/>
  <c r="DN23" i="1"/>
  <c r="DM23" i="1"/>
  <c r="DL23" i="1"/>
  <c r="DK23" i="1"/>
  <c r="DJ23" i="1"/>
  <c r="DI23" i="1"/>
  <c r="DH23" i="1"/>
  <c r="DG23" i="1"/>
  <c r="AA40" i="1" s="1"/>
  <c r="DF23" i="1"/>
  <c r="DE23" i="1"/>
  <c r="DD23" i="1"/>
  <c r="DC23" i="1"/>
  <c r="DB23" i="1"/>
  <c r="DA23" i="1"/>
  <c r="CZ23" i="1"/>
  <c r="Y40" i="1" s="1"/>
  <c r="CY23" i="1"/>
  <c r="CX23" i="1"/>
  <c r="CV23" i="1"/>
  <c r="CU23" i="1"/>
  <c r="CT23" i="1"/>
  <c r="CS23" i="1"/>
  <c r="CR23" i="1"/>
  <c r="CQ23" i="1"/>
  <c r="CP23" i="1"/>
  <c r="CO23" i="1"/>
  <c r="CN23" i="1"/>
  <c r="W40" i="1" s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T40" i="1" s="1"/>
  <c r="BZ23" i="1"/>
  <c r="BY23" i="1"/>
  <c r="S40" i="1" s="1"/>
  <c r="BQ23" i="1"/>
  <c r="BP23" i="1"/>
  <c r="BO23" i="1"/>
  <c r="BN23" i="1"/>
  <c r="BM23" i="1"/>
  <c r="BL23" i="1"/>
  <c r="P40" i="1" s="1"/>
  <c r="BK23" i="1"/>
  <c r="BJ23" i="1"/>
  <c r="BI23" i="1"/>
  <c r="BH23" i="1"/>
  <c r="BG23" i="1"/>
  <c r="BF23" i="1"/>
  <c r="BE23" i="1"/>
  <c r="O40" i="1" s="1"/>
  <c r="BB23" i="1"/>
  <c r="BA23" i="1"/>
  <c r="AZ23" i="1"/>
  <c r="AY23" i="1"/>
  <c r="N40" i="1" s="1"/>
  <c r="AX23" i="1"/>
  <c r="AW23" i="1"/>
  <c r="AV23" i="1"/>
  <c r="AU23" i="1"/>
  <c r="AT23" i="1"/>
  <c r="M40" i="1" s="1"/>
  <c r="AS23" i="1"/>
  <c r="AR23" i="1"/>
  <c r="AQ23" i="1"/>
  <c r="AP23" i="1"/>
  <c r="AO23" i="1"/>
  <c r="AN23" i="1"/>
  <c r="AM23" i="1"/>
  <c r="AL23" i="1"/>
  <c r="K40" i="1" s="1"/>
  <c r="AK23" i="1"/>
  <c r="AJ23" i="1"/>
  <c r="AI23" i="1"/>
  <c r="AH23" i="1"/>
  <c r="AG23" i="1"/>
  <c r="AF23" i="1"/>
  <c r="AE23" i="1"/>
  <c r="AD23" i="1"/>
  <c r="AC23" i="1"/>
  <c r="I40" i="1" s="1"/>
  <c r="AB23" i="1"/>
  <c r="AA23" i="1"/>
  <c r="Z23" i="1"/>
  <c r="Y23" i="1"/>
  <c r="X23" i="1"/>
  <c r="W23" i="1"/>
  <c r="V23" i="1"/>
  <c r="G40" i="1" s="1"/>
  <c r="U23" i="1"/>
  <c r="T23" i="1"/>
  <c r="S23" i="1"/>
  <c r="R23" i="1"/>
  <c r="Q23" i="1"/>
  <c r="P23" i="1"/>
  <c r="O23" i="1"/>
  <c r="N23" i="1"/>
  <c r="M23" i="1"/>
  <c r="L23" i="1"/>
  <c r="K23" i="1"/>
  <c r="E40" i="1" s="1"/>
  <c r="J23" i="1"/>
  <c r="I23" i="1"/>
  <c r="H23" i="1"/>
  <c r="G23" i="1"/>
  <c r="F23" i="1"/>
  <c r="E23" i="1"/>
  <c r="D23" i="1"/>
  <c r="C23" i="1"/>
  <c r="C40" i="1" s="1"/>
  <c r="LL22" i="1"/>
  <c r="LK22" i="1"/>
  <c r="LJ22" i="1"/>
  <c r="LI22" i="1"/>
  <c r="LH22" i="1"/>
  <c r="BW39" i="1" s="1"/>
  <c r="LG22" i="1"/>
  <c r="LF22" i="1"/>
  <c r="LE22" i="1"/>
  <c r="LD22" i="1"/>
  <c r="LC22" i="1"/>
  <c r="LB22" i="1"/>
  <c r="LA22" i="1"/>
  <c r="KZ22" i="1"/>
  <c r="KY22" i="1"/>
  <c r="BU39" i="1" s="1"/>
  <c r="KX22" i="1"/>
  <c r="KW22" i="1"/>
  <c r="KV22" i="1"/>
  <c r="KU22" i="1"/>
  <c r="KT22" i="1"/>
  <c r="KS22" i="1"/>
  <c r="KR22" i="1"/>
  <c r="BS39" i="1" s="1"/>
  <c r="KQ22" i="1"/>
  <c r="KP22" i="1"/>
  <c r="KO22" i="1"/>
  <c r="KN22" i="1"/>
  <c r="KM22" i="1"/>
  <c r="KL22" i="1"/>
  <c r="KK22" i="1"/>
  <c r="KJ22" i="1"/>
  <c r="KI22" i="1"/>
  <c r="KH22" i="1"/>
  <c r="KG22" i="1"/>
  <c r="KF22" i="1"/>
  <c r="KE22" i="1"/>
  <c r="KD22" i="1"/>
  <c r="KC22" i="1"/>
  <c r="KB22" i="1"/>
  <c r="KA22" i="1"/>
  <c r="JZ22" i="1"/>
  <c r="JY22" i="1"/>
  <c r="BO39" i="1" s="1"/>
  <c r="JX22" i="1"/>
  <c r="JW22" i="1"/>
  <c r="JV22" i="1"/>
  <c r="JU22" i="1"/>
  <c r="JT22" i="1"/>
  <c r="JS22" i="1"/>
  <c r="JR22" i="1"/>
  <c r="JQ22" i="1"/>
  <c r="JP22" i="1"/>
  <c r="JO22" i="1"/>
  <c r="JN22" i="1"/>
  <c r="JM22" i="1"/>
  <c r="JL22" i="1"/>
  <c r="BL39" i="1" s="1"/>
  <c r="JK22" i="1"/>
  <c r="JJ22" i="1"/>
  <c r="JI22" i="1"/>
  <c r="JH22" i="1"/>
  <c r="JG22" i="1"/>
  <c r="JF22" i="1"/>
  <c r="JE22" i="1"/>
  <c r="JD22" i="1"/>
  <c r="BJ39" i="1" s="1"/>
  <c r="JC22" i="1"/>
  <c r="JB22" i="1"/>
  <c r="JA22" i="1"/>
  <c r="IZ22" i="1"/>
  <c r="IY22" i="1"/>
  <c r="IX22" i="1"/>
  <c r="IW22" i="1"/>
  <c r="IV22" i="1"/>
  <c r="BH39" i="1" s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BD39" i="1" s="1"/>
  <c r="IB22" i="1"/>
  <c r="IA22" i="1"/>
  <c r="HZ22" i="1"/>
  <c r="HY22" i="1"/>
  <c r="HX22" i="1"/>
  <c r="HW22" i="1"/>
  <c r="HV22" i="1"/>
  <c r="HU22" i="1"/>
  <c r="BB39" i="1" s="1"/>
  <c r="HT22" i="1"/>
  <c r="HS22" i="1"/>
  <c r="HR22" i="1"/>
  <c r="HQ22" i="1"/>
  <c r="HP22" i="1"/>
  <c r="BA39" i="1" s="1"/>
  <c r="HO22" i="1"/>
  <c r="HN22" i="1"/>
  <c r="HM22" i="1"/>
  <c r="HM30" i="1" s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AW39" i="1" s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AQ39" i="1" s="1"/>
  <c r="FX22" i="1"/>
  <c r="FW22" i="1"/>
  <c r="FV22" i="1"/>
  <c r="FU22" i="1"/>
  <c r="FT22" i="1"/>
  <c r="AP39" i="1" s="1"/>
  <c r="FS22" i="1"/>
  <c r="FR22" i="1"/>
  <c r="FQ22" i="1"/>
  <c r="FP22" i="1"/>
  <c r="FO22" i="1"/>
  <c r="FN22" i="1"/>
  <c r="FM22" i="1"/>
  <c r="FL22" i="1"/>
  <c r="AN39" i="1" s="1"/>
  <c r="FK22" i="1"/>
  <c r="FJ22" i="1"/>
  <c r="FI22" i="1"/>
  <c r="FH22" i="1"/>
  <c r="FG22" i="1"/>
  <c r="FF22" i="1"/>
  <c r="FE22" i="1"/>
  <c r="FD22" i="1"/>
  <c r="FC22" i="1"/>
  <c r="AL39" i="1" s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AH39" i="1" s="1"/>
  <c r="EM22" i="1"/>
  <c r="EL22" i="1"/>
  <c r="EK22" i="1"/>
  <c r="EJ22" i="1"/>
  <c r="EI22" i="1"/>
  <c r="AG39" i="1" s="1"/>
  <c r="EH22" i="1"/>
  <c r="EG22" i="1"/>
  <c r="EF22" i="1"/>
  <c r="EE22" i="1"/>
  <c r="ED22" i="1"/>
  <c r="EC22" i="1"/>
  <c r="AF39" i="1" s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AC39" i="1" s="1"/>
  <c r="DO22" i="1"/>
  <c r="DN22" i="1"/>
  <c r="DM22" i="1"/>
  <c r="DL22" i="1"/>
  <c r="DK22" i="1"/>
  <c r="DJ22" i="1"/>
  <c r="DI22" i="1"/>
  <c r="DH22" i="1"/>
  <c r="DG22" i="1"/>
  <c r="AA39" i="1" s="1"/>
  <c r="DD22" i="1"/>
  <c r="DC22" i="1"/>
  <c r="DB22" i="1"/>
  <c r="DA22" i="1"/>
  <c r="CZ22" i="1"/>
  <c r="CY22" i="1"/>
  <c r="CX22" i="1"/>
  <c r="Y39" i="1" s="1"/>
  <c r="CV22" i="1"/>
  <c r="CU22" i="1"/>
  <c r="CT22" i="1"/>
  <c r="CT30" i="1" s="1"/>
  <c r="CS22" i="1"/>
  <c r="CR22" i="1"/>
  <c r="CQ22" i="1"/>
  <c r="CP22" i="1"/>
  <c r="CO22" i="1"/>
  <c r="W39" i="1" s="1"/>
  <c r="CN22" i="1"/>
  <c r="CM22" i="1"/>
  <c r="CL22" i="1"/>
  <c r="CK22" i="1"/>
  <c r="CJ22" i="1"/>
  <c r="V39" i="1" s="1"/>
  <c r="CI22" i="1"/>
  <c r="CH22" i="1"/>
  <c r="CG22" i="1"/>
  <c r="CF22" i="1"/>
  <c r="CE22" i="1"/>
  <c r="CD22" i="1"/>
  <c r="CC22" i="1"/>
  <c r="CB22" i="1"/>
  <c r="CA22" i="1"/>
  <c r="BZ22" i="1"/>
  <c r="BY22" i="1"/>
  <c r="S39" i="1" s="1"/>
  <c r="BQ22" i="1"/>
  <c r="BP22" i="1"/>
  <c r="BO22" i="1"/>
  <c r="BN22" i="1"/>
  <c r="BM22" i="1"/>
  <c r="BL22" i="1"/>
  <c r="BK22" i="1"/>
  <c r="BJ22" i="1"/>
  <c r="P39" i="1" s="1"/>
  <c r="BI22" i="1"/>
  <c r="BH22" i="1"/>
  <c r="BG22" i="1"/>
  <c r="BF22" i="1"/>
  <c r="BE22" i="1"/>
  <c r="BB22" i="1"/>
  <c r="BA22" i="1"/>
  <c r="AZ22" i="1"/>
  <c r="N39" i="1" s="1"/>
  <c r="AY22" i="1"/>
  <c r="AX22" i="1"/>
  <c r="AW22" i="1"/>
  <c r="AV22" i="1"/>
  <c r="AU22" i="1"/>
  <c r="AT22" i="1"/>
  <c r="AS22" i="1"/>
  <c r="AR22" i="1"/>
  <c r="L39" i="1" s="1"/>
  <c r="AQ22" i="1"/>
  <c r="AP22" i="1"/>
  <c r="AO22" i="1"/>
  <c r="AN22" i="1"/>
  <c r="AM22" i="1"/>
  <c r="AL22" i="1"/>
  <c r="AK22" i="1"/>
  <c r="AJ22" i="1"/>
  <c r="AI22" i="1"/>
  <c r="AH22" i="1"/>
  <c r="AG22" i="1"/>
  <c r="J39" i="1" s="1"/>
  <c r="AF22" i="1"/>
  <c r="AE22" i="1"/>
  <c r="AD22" i="1"/>
  <c r="AC22" i="1"/>
  <c r="AB22" i="1"/>
  <c r="AA22" i="1"/>
  <c r="Z22" i="1"/>
  <c r="Y22" i="1"/>
  <c r="H39" i="1" s="1"/>
  <c r="X22" i="1"/>
  <c r="W22" i="1"/>
  <c r="V22" i="1"/>
  <c r="U22" i="1"/>
  <c r="T22" i="1"/>
  <c r="G39" i="1" s="1"/>
  <c r="S22" i="1"/>
  <c r="R22" i="1"/>
  <c r="Q22" i="1"/>
  <c r="P22" i="1"/>
  <c r="O22" i="1"/>
  <c r="N22" i="1"/>
  <c r="M22" i="1"/>
  <c r="L22" i="1"/>
  <c r="K22" i="1"/>
  <c r="J22" i="1"/>
  <c r="I22" i="1"/>
  <c r="D39" i="1" s="1"/>
  <c r="H22" i="1"/>
  <c r="G22" i="1"/>
  <c r="F22" i="1"/>
  <c r="E22" i="1"/>
  <c r="D22" i="1"/>
  <c r="C22" i="1"/>
  <c r="LL21" i="1"/>
  <c r="LK21" i="1"/>
  <c r="LJ21" i="1"/>
  <c r="LI21" i="1"/>
  <c r="LH21" i="1"/>
  <c r="LG21" i="1"/>
  <c r="LF21" i="1"/>
  <c r="LE21" i="1"/>
  <c r="LD21" i="1"/>
  <c r="LC21" i="1"/>
  <c r="LB21" i="1"/>
  <c r="LA21" i="1"/>
  <c r="KZ21" i="1"/>
  <c r="KY21" i="1"/>
  <c r="KX21" i="1"/>
  <c r="KW21" i="1"/>
  <c r="KV21" i="1"/>
  <c r="KU21" i="1"/>
  <c r="BT38" i="1" s="1"/>
  <c r="KT21" i="1"/>
  <c r="KS21" i="1"/>
  <c r="KR21" i="1"/>
  <c r="KQ21" i="1"/>
  <c r="KP21" i="1"/>
  <c r="KO21" i="1"/>
  <c r="KN21" i="1"/>
  <c r="KM21" i="1"/>
  <c r="KL21" i="1"/>
  <c r="KK21" i="1"/>
  <c r="KJ21" i="1"/>
  <c r="KI21" i="1"/>
  <c r="KH21" i="1"/>
  <c r="KG21" i="1"/>
  <c r="KF21" i="1"/>
  <c r="KE21" i="1"/>
  <c r="KD21" i="1"/>
  <c r="KC21" i="1"/>
  <c r="KB21" i="1"/>
  <c r="KA21" i="1"/>
  <c r="JZ21" i="1"/>
  <c r="BO38" i="1" s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BI38" i="1" s="1"/>
  <c r="IX21" i="1"/>
  <c r="IW21" i="1"/>
  <c r="IV21" i="1"/>
  <c r="IU21" i="1"/>
  <c r="IT21" i="1"/>
  <c r="IS21" i="1"/>
  <c r="IR21" i="1"/>
  <c r="IQ21" i="1"/>
  <c r="BG38" i="1" s="1"/>
  <c r="IP21" i="1"/>
  <c r="IO21" i="1"/>
  <c r="IN21" i="1"/>
  <c r="IM21" i="1"/>
  <c r="IL21" i="1"/>
  <c r="BF38" i="1" s="1"/>
  <c r="IK21" i="1"/>
  <c r="IJ21" i="1"/>
  <c r="II21" i="1"/>
  <c r="IH21" i="1"/>
  <c r="IG21" i="1"/>
  <c r="IF21" i="1"/>
  <c r="IE21" i="1"/>
  <c r="ID21" i="1"/>
  <c r="IC21" i="1"/>
  <c r="BD38" i="1" s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AZ38" i="1" s="1"/>
  <c r="HM21" i="1"/>
  <c r="HL21" i="1"/>
  <c r="HK21" i="1"/>
  <c r="HJ21" i="1"/>
  <c r="HI21" i="1"/>
  <c r="AY38" i="1" s="1"/>
  <c r="HH21" i="1"/>
  <c r="HG21" i="1"/>
  <c r="HF21" i="1"/>
  <c r="HE21" i="1"/>
  <c r="HD21" i="1"/>
  <c r="HC21" i="1"/>
  <c r="AX38" i="1" s="1"/>
  <c r="HB21" i="1"/>
  <c r="HA21" i="1"/>
  <c r="GZ21" i="1"/>
  <c r="GY21" i="1"/>
  <c r="GX21" i="1"/>
  <c r="GW21" i="1"/>
  <c r="GV21" i="1"/>
  <c r="GU21" i="1"/>
  <c r="AV38" i="1" s="1"/>
  <c r="GT21" i="1"/>
  <c r="GS21" i="1"/>
  <c r="GR21" i="1"/>
  <c r="GQ21" i="1"/>
  <c r="GP21" i="1"/>
  <c r="AU38" i="1" s="1"/>
  <c r="GO21" i="1"/>
  <c r="GN21" i="1"/>
  <c r="GM21" i="1"/>
  <c r="GL21" i="1"/>
  <c r="GK21" i="1"/>
  <c r="GJ21" i="1"/>
  <c r="GI21" i="1"/>
  <c r="GH21" i="1"/>
  <c r="AS38" i="1" s="1"/>
  <c r="GG21" i="1"/>
  <c r="GF21" i="1"/>
  <c r="GE21" i="1"/>
  <c r="GD21" i="1"/>
  <c r="GC21" i="1"/>
  <c r="GB21" i="1"/>
  <c r="GA21" i="1"/>
  <c r="FZ21" i="1"/>
  <c r="AQ38" i="1" s="1"/>
  <c r="FY21" i="1"/>
  <c r="FX21" i="1"/>
  <c r="FW21" i="1"/>
  <c r="FV21" i="1"/>
  <c r="FU21" i="1"/>
  <c r="FT21" i="1"/>
  <c r="FS21" i="1"/>
  <c r="FR21" i="1"/>
  <c r="AO38" i="1" s="1"/>
  <c r="FQ21" i="1"/>
  <c r="FP21" i="1"/>
  <c r="FO21" i="1"/>
  <c r="FN21" i="1"/>
  <c r="FM21" i="1"/>
  <c r="AN38" i="1" s="1"/>
  <c r="FL21" i="1"/>
  <c r="FK21" i="1"/>
  <c r="FK30" i="1" s="1"/>
  <c r="FJ21" i="1"/>
  <c r="AM38" i="1" s="1"/>
  <c r="FI21" i="1"/>
  <c r="FH21" i="1"/>
  <c r="FG21" i="1"/>
  <c r="FG30" i="1" s="1"/>
  <c r="FF21" i="1"/>
  <c r="FE21" i="1"/>
  <c r="FD21" i="1"/>
  <c r="FC21" i="1"/>
  <c r="FB21" i="1"/>
  <c r="FA21" i="1"/>
  <c r="EZ21" i="1"/>
  <c r="EY21" i="1"/>
  <c r="AK38" i="1" s="1"/>
  <c r="EX21" i="1"/>
  <c r="EW21" i="1"/>
  <c r="EV21" i="1"/>
  <c r="EU21" i="1"/>
  <c r="ET21" i="1"/>
  <c r="AJ38" i="1" s="1"/>
  <c r="ES21" i="1"/>
  <c r="ER21" i="1"/>
  <c r="EQ21" i="1"/>
  <c r="EP21" i="1"/>
  <c r="EO21" i="1"/>
  <c r="EN21" i="1"/>
  <c r="EM21" i="1"/>
  <c r="EL21" i="1"/>
  <c r="AH38" i="1" s="1"/>
  <c r="EK21" i="1"/>
  <c r="EJ21" i="1"/>
  <c r="EI21" i="1"/>
  <c r="AG38" i="1" s="1"/>
  <c r="EH21" i="1"/>
  <c r="EG21" i="1"/>
  <c r="EF21" i="1"/>
  <c r="EE21" i="1"/>
  <c r="ED21" i="1"/>
  <c r="AF38" i="1" s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D21" i="1"/>
  <c r="DC21" i="1"/>
  <c r="DB21" i="1"/>
  <c r="DA21" i="1"/>
  <c r="Z38" i="1" s="1"/>
  <c r="CZ21" i="1"/>
  <c r="CY21" i="1"/>
  <c r="CX21" i="1"/>
  <c r="CV21" i="1"/>
  <c r="CU21" i="1"/>
  <c r="CT21" i="1"/>
  <c r="CS21" i="1"/>
  <c r="CR21" i="1"/>
  <c r="X38" i="1" s="1"/>
  <c r="CQ21" i="1"/>
  <c r="CP21" i="1"/>
  <c r="CO21" i="1"/>
  <c r="CN21" i="1"/>
  <c r="CM21" i="1"/>
  <c r="CL21" i="1"/>
  <c r="CK21" i="1"/>
  <c r="CJ21" i="1"/>
  <c r="V38" i="1" s="1"/>
  <c r="CI21" i="1"/>
  <c r="CH21" i="1"/>
  <c r="CG21" i="1"/>
  <c r="CF21" i="1"/>
  <c r="CE21" i="1"/>
  <c r="CD21" i="1"/>
  <c r="CC21" i="1"/>
  <c r="CB21" i="1"/>
  <c r="T38" i="1" s="1"/>
  <c r="CA21" i="1"/>
  <c r="BZ21" i="1"/>
  <c r="BY21" i="1"/>
  <c r="BQ21" i="1"/>
  <c r="BP21" i="1"/>
  <c r="BO21" i="1"/>
  <c r="BN21" i="1"/>
  <c r="Q38" i="1" s="1"/>
  <c r="BM21" i="1"/>
  <c r="BL21" i="1"/>
  <c r="BK21" i="1"/>
  <c r="BJ21" i="1"/>
  <c r="BI21" i="1"/>
  <c r="BH21" i="1"/>
  <c r="BG21" i="1"/>
  <c r="BF21" i="1"/>
  <c r="BE21" i="1"/>
  <c r="O38" i="1" s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L38" i="1" s="1"/>
  <c r="AO21" i="1"/>
  <c r="AN21" i="1"/>
  <c r="AM21" i="1"/>
  <c r="AL21" i="1"/>
  <c r="AK21" i="1"/>
  <c r="AJ21" i="1"/>
  <c r="AI21" i="1"/>
  <c r="AH21" i="1"/>
  <c r="AG21" i="1"/>
  <c r="J38" i="1" s="1"/>
  <c r="AF21" i="1"/>
  <c r="AE21" i="1"/>
  <c r="AE30" i="1" s="1"/>
  <c r="AD21" i="1"/>
  <c r="AB21" i="1"/>
  <c r="AA21" i="1"/>
  <c r="Z21" i="1"/>
  <c r="Y21" i="1"/>
  <c r="H38" i="1" s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D38" i="1" s="1"/>
  <c r="H21" i="1"/>
  <c r="G21" i="1"/>
  <c r="F21" i="1"/>
  <c r="E21" i="1"/>
  <c r="D21" i="1"/>
  <c r="C21" i="1"/>
  <c r="LL20" i="1"/>
  <c r="LK20" i="1"/>
  <c r="LJ20" i="1"/>
  <c r="LI20" i="1"/>
  <c r="LH20" i="1"/>
  <c r="BW37" i="1" s="1"/>
  <c r="LG20" i="1"/>
  <c r="LF20" i="1"/>
  <c r="LE20" i="1"/>
  <c r="LD20" i="1"/>
  <c r="LC20" i="1"/>
  <c r="LB20" i="1"/>
  <c r="LA20" i="1"/>
  <c r="KZ20" i="1"/>
  <c r="KY20" i="1"/>
  <c r="KX20" i="1"/>
  <c r="KW20" i="1"/>
  <c r="KV20" i="1"/>
  <c r="KU20" i="1"/>
  <c r="BT37" i="1" s="1"/>
  <c r="KT20" i="1"/>
  <c r="KS20" i="1"/>
  <c r="KR20" i="1"/>
  <c r="KQ20" i="1"/>
  <c r="KP20" i="1"/>
  <c r="KO20" i="1"/>
  <c r="KN20" i="1"/>
  <c r="KM20" i="1"/>
  <c r="BR37" i="1" s="1"/>
  <c r="KL20" i="1"/>
  <c r="KK20" i="1"/>
  <c r="KJ20" i="1"/>
  <c r="KI20" i="1"/>
  <c r="KH20" i="1"/>
  <c r="BQ37" i="1" s="1"/>
  <c r="KG20" i="1"/>
  <c r="KF20" i="1"/>
  <c r="KE20" i="1"/>
  <c r="BP37" i="1" s="1"/>
  <c r="KD20" i="1"/>
  <c r="KC20" i="1"/>
  <c r="KB20" i="1"/>
  <c r="KA20" i="1"/>
  <c r="JZ20" i="1"/>
  <c r="JY20" i="1"/>
  <c r="JX20" i="1"/>
  <c r="JW20" i="1"/>
  <c r="BN37" i="1" s="1"/>
  <c r="JV20" i="1"/>
  <c r="JU20" i="1"/>
  <c r="JT20" i="1"/>
  <c r="JS20" i="1"/>
  <c r="JR20" i="1"/>
  <c r="JQ20" i="1"/>
  <c r="JP20" i="1"/>
  <c r="JO20" i="1"/>
  <c r="JO30" i="1" s="1"/>
  <c r="JN20" i="1"/>
  <c r="JM20" i="1"/>
  <c r="JL20" i="1"/>
  <c r="BL37" i="1" s="1"/>
  <c r="JK20" i="1"/>
  <c r="JJ20" i="1"/>
  <c r="JI20" i="1"/>
  <c r="JH20" i="1"/>
  <c r="JG20" i="1"/>
  <c r="JF20" i="1"/>
  <c r="JE20" i="1"/>
  <c r="JD20" i="1"/>
  <c r="JC20" i="1"/>
  <c r="JB20" i="1"/>
  <c r="JA20" i="1"/>
  <c r="IZ20" i="1"/>
  <c r="IY20" i="1"/>
  <c r="BI37" i="1" s="1"/>
  <c r="IX20" i="1"/>
  <c r="IW20" i="1"/>
  <c r="IV20" i="1"/>
  <c r="BH37" i="1" s="1"/>
  <c r="IU20" i="1"/>
  <c r="IT20" i="1"/>
  <c r="IS20" i="1"/>
  <c r="IR20" i="1"/>
  <c r="IQ20" i="1"/>
  <c r="BG37" i="1" s="1"/>
  <c r="IP20" i="1"/>
  <c r="IO20" i="1"/>
  <c r="IN20" i="1"/>
  <c r="BF37" i="1" s="1"/>
  <c r="IM20" i="1"/>
  <c r="IL20" i="1"/>
  <c r="IK20" i="1"/>
  <c r="IJ20" i="1"/>
  <c r="II20" i="1"/>
  <c r="BE37" i="1" s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BA37" i="1" s="1"/>
  <c r="HO20" i="1"/>
  <c r="HN20" i="1"/>
  <c r="HM20" i="1"/>
  <c r="HL20" i="1"/>
  <c r="HK20" i="1"/>
  <c r="HJ20" i="1"/>
  <c r="HI20" i="1"/>
  <c r="HH20" i="1"/>
  <c r="AY37" i="1" s="1"/>
  <c r="HG20" i="1"/>
  <c r="HF20" i="1"/>
  <c r="HE20" i="1"/>
  <c r="HD20" i="1"/>
  <c r="HC20" i="1"/>
  <c r="AX37" i="1" s="1"/>
  <c r="HB20" i="1"/>
  <c r="HA20" i="1"/>
  <c r="GZ20" i="1"/>
  <c r="GY20" i="1"/>
  <c r="GX20" i="1"/>
  <c r="GW20" i="1"/>
  <c r="GV20" i="1"/>
  <c r="GU20" i="1"/>
  <c r="AV37" i="1" s="1"/>
  <c r="GT20" i="1"/>
  <c r="GS20" i="1"/>
  <c r="GR20" i="1"/>
  <c r="GQ20" i="1"/>
  <c r="GP20" i="1"/>
  <c r="GO20" i="1"/>
  <c r="GN20" i="1"/>
  <c r="GM20" i="1"/>
  <c r="GL20" i="1"/>
  <c r="AT37" i="1" s="1"/>
  <c r="GK20" i="1"/>
  <c r="GJ20" i="1"/>
  <c r="GI20" i="1"/>
  <c r="GH20" i="1"/>
  <c r="GG20" i="1"/>
  <c r="GF20" i="1"/>
  <c r="GE20" i="1"/>
  <c r="GD20" i="1"/>
  <c r="GC20" i="1"/>
  <c r="AR37" i="1" s="1"/>
  <c r="GB20" i="1"/>
  <c r="GA20" i="1"/>
  <c r="FZ20" i="1"/>
  <c r="FY20" i="1"/>
  <c r="FX20" i="1"/>
  <c r="FW20" i="1"/>
  <c r="FV20" i="1"/>
  <c r="FU20" i="1"/>
  <c r="FT20" i="1"/>
  <c r="AP37" i="1" s="1"/>
  <c r="FS20" i="1"/>
  <c r="FR20" i="1"/>
  <c r="FQ20" i="1"/>
  <c r="FP20" i="1"/>
  <c r="FO20" i="1"/>
  <c r="FN20" i="1"/>
  <c r="FM20" i="1"/>
  <c r="FL20" i="1"/>
  <c r="AN37" i="1" s="1"/>
  <c r="FK20" i="1"/>
  <c r="FJ20" i="1"/>
  <c r="FI20" i="1"/>
  <c r="FH20" i="1"/>
  <c r="FG20" i="1"/>
  <c r="FF20" i="1"/>
  <c r="FE20" i="1"/>
  <c r="FD20" i="1"/>
  <c r="AL37" i="1" s="1"/>
  <c r="FC20" i="1"/>
  <c r="FB20" i="1"/>
  <c r="FA20" i="1"/>
  <c r="EZ20" i="1"/>
  <c r="EY20" i="1"/>
  <c r="AK37" i="1" s="1"/>
  <c r="EX20" i="1"/>
  <c r="EW20" i="1"/>
  <c r="EV20" i="1"/>
  <c r="EU20" i="1"/>
  <c r="ET20" i="1"/>
  <c r="ES20" i="1"/>
  <c r="ER20" i="1"/>
  <c r="EQ20" i="1"/>
  <c r="EP20" i="1"/>
  <c r="AI37" i="1" s="1"/>
  <c r="EO20" i="1"/>
  <c r="EN20" i="1"/>
  <c r="EM20" i="1"/>
  <c r="EL20" i="1"/>
  <c r="EK20" i="1"/>
  <c r="EJ20" i="1"/>
  <c r="EI20" i="1"/>
  <c r="AG37" i="1" s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AC37" i="1" s="1"/>
  <c r="DO20" i="1"/>
  <c r="DN20" i="1"/>
  <c r="DM20" i="1"/>
  <c r="DL20" i="1"/>
  <c r="DK20" i="1"/>
  <c r="DJ20" i="1"/>
  <c r="DJ30" i="1" s="1"/>
  <c r="DI20" i="1"/>
  <c r="DH20" i="1"/>
  <c r="DH30" i="1" s="1"/>
  <c r="DG20" i="1"/>
  <c r="DD20" i="1"/>
  <c r="DD30" i="1" s="1"/>
  <c r="DC20" i="1"/>
  <c r="DB20" i="1"/>
  <c r="DA20" i="1"/>
  <c r="Z37" i="1" s="1"/>
  <c r="CZ20" i="1"/>
  <c r="CY20" i="1"/>
  <c r="CX20" i="1"/>
  <c r="Y37" i="1" s="1"/>
  <c r="CV20" i="1"/>
  <c r="CU20" i="1"/>
  <c r="CT20" i="1"/>
  <c r="CS20" i="1"/>
  <c r="CR20" i="1"/>
  <c r="X37" i="1" s="1"/>
  <c r="CQ20" i="1"/>
  <c r="CP20" i="1"/>
  <c r="CO20" i="1"/>
  <c r="CN20" i="1"/>
  <c r="CM20" i="1"/>
  <c r="CL20" i="1"/>
  <c r="CK20" i="1"/>
  <c r="CJ20" i="1"/>
  <c r="V37" i="1" s="1"/>
  <c r="CI20" i="1"/>
  <c r="CH20" i="1"/>
  <c r="CG20" i="1"/>
  <c r="CF20" i="1"/>
  <c r="CE20" i="1"/>
  <c r="U37" i="1" s="1"/>
  <c r="CD20" i="1"/>
  <c r="CC20" i="1"/>
  <c r="CC30" i="1" s="1"/>
  <c r="CB20" i="1"/>
  <c r="T37" i="1" s="1"/>
  <c r="CA20" i="1"/>
  <c r="BZ20" i="1"/>
  <c r="BY20" i="1"/>
  <c r="S37" i="1" s="1"/>
  <c r="BQ20" i="1"/>
  <c r="BP20" i="1"/>
  <c r="BO20" i="1"/>
  <c r="BN20" i="1"/>
  <c r="BM20" i="1"/>
  <c r="BL20" i="1"/>
  <c r="BK20" i="1"/>
  <c r="BJ20" i="1"/>
  <c r="P37" i="1" s="1"/>
  <c r="BI20" i="1"/>
  <c r="BH20" i="1"/>
  <c r="BG20" i="1"/>
  <c r="BF20" i="1"/>
  <c r="BE20" i="1"/>
  <c r="O37" i="1" s="1"/>
  <c r="BB20" i="1"/>
  <c r="BA20" i="1"/>
  <c r="AZ20" i="1"/>
  <c r="AZ30" i="1" s="1"/>
  <c r="AY20" i="1"/>
  <c r="AX20" i="1"/>
  <c r="AW20" i="1"/>
  <c r="AV20" i="1"/>
  <c r="AU20" i="1"/>
  <c r="M37" i="1" s="1"/>
  <c r="AT20" i="1"/>
  <c r="AS20" i="1"/>
  <c r="AR20" i="1"/>
  <c r="AR30" i="1" s="1"/>
  <c r="AQ20" i="1"/>
  <c r="AP20" i="1"/>
  <c r="AO20" i="1"/>
  <c r="AN20" i="1"/>
  <c r="AM20" i="1"/>
  <c r="K37" i="1" s="1"/>
  <c r="AL20" i="1"/>
  <c r="AK20" i="1"/>
  <c r="AJ20" i="1"/>
  <c r="AI20" i="1"/>
  <c r="AH20" i="1"/>
  <c r="AG20" i="1"/>
  <c r="AF20" i="1"/>
  <c r="AE20" i="1"/>
  <c r="AD20" i="1"/>
  <c r="AC20" i="1"/>
  <c r="I37" i="1" s="1"/>
  <c r="AB20" i="1"/>
  <c r="AA20" i="1"/>
  <c r="Z20" i="1"/>
  <c r="Y20" i="1"/>
  <c r="X20" i="1"/>
  <c r="W20" i="1"/>
  <c r="V20" i="1"/>
  <c r="U20" i="1"/>
  <c r="T20" i="1"/>
  <c r="G37" i="1" s="1"/>
  <c r="S20" i="1"/>
  <c r="R20" i="1"/>
  <c r="Q20" i="1"/>
  <c r="P20" i="1"/>
  <c r="O20" i="1"/>
  <c r="N20" i="1"/>
  <c r="M20" i="1"/>
  <c r="L20" i="1"/>
  <c r="L30" i="1" s="1"/>
  <c r="K20" i="1"/>
  <c r="J20" i="1"/>
  <c r="I20" i="1"/>
  <c r="H20" i="1"/>
  <c r="G20" i="1"/>
  <c r="D37" i="1" s="1"/>
  <c r="F20" i="1"/>
  <c r="E20" i="1"/>
  <c r="D20" i="1"/>
  <c r="D30" i="1" s="1"/>
  <c r="C20" i="1"/>
  <c r="LL19" i="1"/>
  <c r="LK19" i="1"/>
  <c r="LJ19" i="1"/>
  <c r="LI19" i="1"/>
  <c r="BW36" i="1" s="1"/>
  <c r="LF19" i="1"/>
  <c r="LE19" i="1"/>
  <c r="LD19" i="1"/>
  <c r="BV36" i="1" s="1"/>
  <c r="LC19" i="1"/>
  <c r="LB19" i="1"/>
  <c r="LA19" i="1"/>
  <c r="KZ19" i="1"/>
  <c r="KY19" i="1"/>
  <c r="BU36" i="1" s="1"/>
  <c r="KX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BQ36" i="1" s="1"/>
  <c r="KH19" i="1"/>
  <c r="KG19" i="1"/>
  <c r="KF19" i="1"/>
  <c r="KE19" i="1"/>
  <c r="KD19" i="1"/>
  <c r="KC19" i="1"/>
  <c r="KB19" i="1"/>
  <c r="KA19" i="1"/>
  <c r="BO36" i="1" s="1"/>
  <c r="JZ19" i="1"/>
  <c r="JY19" i="1"/>
  <c r="JX19" i="1"/>
  <c r="BN36" i="1" s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J30" i="1" s="1"/>
  <c r="JI19" i="1"/>
  <c r="JH19" i="1"/>
  <c r="JG19" i="1"/>
  <c r="JF19" i="1"/>
  <c r="JF30" i="1" s="1"/>
  <c r="JE19" i="1"/>
  <c r="JB19" i="1"/>
  <c r="JA19" i="1"/>
  <c r="IZ19" i="1"/>
  <c r="IZ30" i="1" s="1"/>
  <c r="IY19" i="1"/>
  <c r="IX19" i="1"/>
  <c r="IX30" i="1" s="1"/>
  <c r="IW19" i="1"/>
  <c r="IV19" i="1"/>
  <c r="IV30" i="1" s="1"/>
  <c r="IU19" i="1"/>
  <c r="IT19" i="1"/>
  <c r="IS19" i="1"/>
  <c r="IR19" i="1"/>
  <c r="IR30" i="1" s="1"/>
  <c r="IQ19" i="1"/>
  <c r="IP19" i="1"/>
  <c r="IO19" i="1"/>
  <c r="IN19" i="1"/>
  <c r="IM19" i="1"/>
  <c r="IL19" i="1"/>
  <c r="IK19" i="1"/>
  <c r="IK30" i="1" s="1"/>
  <c r="IJ19" i="1"/>
  <c r="II19" i="1"/>
  <c r="IH19" i="1"/>
  <c r="IH30" i="1" s="1"/>
  <c r="IG19" i="1"/>
  <c r="IF19" i="1"/>
  <c r="IE19" i="1"/>
  <c r="ID19" i="1"/>
  <c r="IC19" i="1"/>
  <c r="BD36" i="1" s="1"/>
  <c r="IB19" i="1"/>
  <c r="IA19" i="1"/>
  <c r="HZ19" i="1"/>
  <c r="HZ30" i="1" s="1"/>
  <c r="HY19" i="1"/>
  <c r="HX19" i="1"/>
  <c r="HW19" i="1"/>
  <c r="HV19" i="1"/>
  <c r="HU19" i="1"/>
  <c r="BB36" i="1" s="1"/>
  <c r="HT19" i="1"/>
  <c r="HS19" i="1"/>
  <c r="HR19" i="1"/>
  <c r="HQ19" i="1"/>
  <c r="HP19" i="1"/>
  <c r="HO19" i="1"/>
  <c r="HN19" i="1"/>
  <c r="HM19" i="1"/>
  <c r="AZ36" i="1" s="1"/>
  <c r="HL19" i="1"/>
  <c r="HL30" i="1" s="1"/>
  <c r="HK19" i="1"/>
  <c r="HJ19" i="1"/>
  <c r="HI19" i="1"/>
  <c r="HH19" i="1"/>
  <c r="HG19" i="1"/>
  <c r="HF19" i="1"/>
  <c r="HE19" i="1"/>
  <c r="AX36" i="1" s="1"/>
  <c r="HD19" i="1"/>
  <c r="HC19" i="1"/>
  <c r="HB19" i="1"/>
  <c r="HA19" i="1"/>
  <c r="GZ19" i="1"/>
  <c r="GY19" i="1"/>
  <c r="GX19" i="1"/>
  <c r="GW19" i="1"/>
  <c r="GV19" i="1"/>
  <c r="GU19" i="1"/>
  <c r="GT19" i="1"/>
  <c r="GT30" i="1" s="1"/>
  <c r="GS19" i="1"/>
  <c r="GR19" i="1"/>
  <c r="GM19" i="1"/>
  <c r="GL19" i="1"/>
  <c r="GK19" i="1"/>
  <c r="GG19" i="1"/>
  <c r="GE19" i="1"/>
  <c r="GD19" i="1"/>
  <c r="GD30" i="1" s="1"/>
  <c r="GC19" i="1"/>
  <c r="GB19" i="1"/>
  <c r="GB30" i="1" s="1"/>
  <c r="GA19" i="1"/>
  <c r="FZ19" i="1"/>
  <c r="FZ30" i="1" s="1"/>
  <c r="FY19" i="1"/>
  <c r="FX19" i="1"/>
  <c r="FX30" i="1" s="1"/>
  <c r="FW19" i="1"/>
  <c r="FV19" i="1"/>
  <c r="FV30" i="1" s="1"/>
  <c r="FU19" i="1"/>
  <c r="FT19" i="1"/>
  <c r="AP36" i="1" s="1"/>
  <c r="FS19" i="1"/>
  <c r="FR19" i="1"/>
  <c r="FQ19" i="1"/>
  <c r="FP19" i="1"/>
  <c r="FO19" i="1"/>
  <c r="FN19" i="1"/>
  <c r="FN30" i="1" s="1"/>
  <c r="FM19" i="1"/>
  <c r="FL19" i="1"/>
  <c r="FK19" i="1"/>
  <c r="FJ19" i="1"/>
  <c r="FI19" i="1"/>
  <c r="FH19" i="1"/>
  <c r="FG19" i="1"/>
  <c r="FF19" i="1"/>
  <c r="FF30" i="1" s="1"/>
  <c r="FE19" i="1"/>
  <c r="FD19" i="1"/>
  <c r="FC19" i="1"/>
  <c r="FB19" i="1"/>
  <c r="FA19" i="1"/>
  <c r="EZ19" i="1"/>
  <c r="EY19" i="1"/>
  <c r="AK36" i="1" s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J30" i="1" s="1"/>
  <c r="EI19" i="1"/>
  <c r="EH19" i="1"/>
  <c r="EH30" i="1" s="1"/>
  <c r="EG19" i="1"/>
  <c r="EF19" i="1"/>
  <c r="EE19" i="1"/>
  <c r="ED19" i="1"/>
  <c r="EC19" i="1"/>
  <c r="EB19" i="1"/>
  <c r="EB30" i="1" s="1"/>
  <c r="EA19" i="1"/>
  <c r="DZ19" i="1"/>
  <c r="DZ30" i="1" s="1"/>
  <c r="DY19" i="1"/>
  <c r="DX19" i="1"/>
  <c r="DW19" i="1"/>
  <c r="DV19" i="1"/>
  <c r="DV30" i="1" s="1"/>
  <c r="DU19" i="1"/>
  <c r="AD36" i="1" s="1"/>
  <c r="DT19" i="1"/>
  <c r="DS19" i="1"/>
  <c r="DR19" i="1"/>
  <c r="DR30" i="1" s="1"/>
  <c r="DQ19" i="1"/>
  <c r="DP19" i="1"/>
  <c r="DP30" i="1" s="1"/>
  <c r="DO19" i="1"/>
  <c r="DN19" i="1"/>
  <c r="DM19" i="1"/>
  <c r="DL19" i="1"/>
  <c r="DK19" i="1"/>
  <c r="AA36" i="1" s="1"/>
  <c r="CX19" i="1"/>
  <c r="CU19" i="1"/>
  <c r="CT19" i="1"/>
  <c r="CS19" i="1"/>
  <c r="CR19" i="1"/>
  <c r="CQ19" i="1"/>
  <c r="CQ30" i="1" s="1"/>
  <c r="CP19" i="1"/>
  <c r="CO19" i="1"/>
  <c r="CN19" i="1"/>
  <c r="CM19" i="1"/>
  <c r="CL19" i="1"/>
  <c r="CK19" i="1"/>
  <c r="CJ19" i="1"/>
  <c r="CI19" i="1"/>
  <c r="CI30" i="1" s="1"/>
  <c r="CH19" i="1"/>
  <c r="CG19" i="1"/>
  <c r="CF19" i="1"/>
  <c r="CF30" i="1" s="1"/>
  <c r="CE19" i="1"/>
  <c r="CD19" i="1"/>
  <c r="CD30" i="1" s="1"/>
  <c r="CC19" i="1"/>
  <c r="CB19" i="1"/>
  <c r="CA19" i="1"/>
  <c r="CA30" i="1" s="1"/>
  <c r="BZ19" i="1"/>
  <c r="BY19" i="1"/>
  <c r="BQ19" i="1"/>
  <c r="BQ30" i="1" s="1"/>
  <c r="BP19" i="1"/>
  <c r="BO19" i="1"/>
  <c r="BN19" i="1"/>
  <c r="BM19" i="1"/>
  <c r="BL19" i="1"/>
  <c r="BL30" i="1" s="1"/>
  <c r="BK19" i="1"/>
  <c r="BJ19" i="1"/>
  <c r="P36" i="1" s="1"/>
  <c r="BI19" i="1"/>
  <c r="BI30" i="1" s="1"/>
  <c r="BH19" i="1"/>
  <c r="BG19" i="1"/>
  <c r="BG30" i="1" s="1"/>
  <c r="BF19" i="1"/>
  <c r="BE19" i="1"/>
  <c r="BB19" i="1"/>
  <c r="BB30" i="1" s="1"/>
  <c r="BA19" i="1"/>
  <c r="AZ19" i="1"/>
  <c r="AY19" i="1"/>
  <c r="AX19" i="1"/>
  <c r="AW19" i="1"/>
  <c r="AV19" i="1"/>
  <c r="AU19" i="1"/>
  <c r="AT19" i="1"/>
  <c r="AS19" i="1"/>
  <c r="AR19" i="1"/>
  <c r="AQ19" i="1"/>
  <c r="AQ30" i="1" s="1"/>
  <c r="AP19" i="1"/>
  <c r="AO19" i="1"/>
  <c r="AN19" i="1"/>
  <c r="AM19" i="1"/>
  <c r="AL19" i="1"/>
  <c r="AK19" i="1"/>
  <c r="AJ19" i="1"/>
  <c r="AI19" i="1"/>
  <c r="AI30" i="1" s="1"/>
  <c r="AH19" i="1"/>
  <c r="AG19" i="1"/>
  <c r="AF19" i="1"/>
  <c r="AE19" i="1"/>
  <c r="AD19" i="1"/>
  <c r="AD30" i="1" s="1"/>
  <c r="AC19" i="1"/>
  <c r="AB19" i="1"/>
  <c r="AA19" i="1"/>
  <c r="AA30" i="1" s="1"/>
  <c r="Z19" i="1"/>
  <c r="Y19" i="1"/>
  <c r="X19" i="1"/>
  <c r="W19" i="1"/>
  <c r="W30" i="1" s="1"/>
  <c r="V19" i="1"/>
  <c r="U19" i="1"/>
  <c r="T19" i="1"/>
  <c r="S19" i="1"/>
  <c r="S30" i="1" s="1"/>
  <c r="R19" i="1"/>
  <c r="Q19" i="1"/>
  <c r="P19" i="1"/>
  <c r="O19" i="1"/>
  <c r="N19" i="1"/>
  <c r="N30" i="1" s="1"/>
  <c r="M19" i="1"/>
  <c r="L19" i="1"/>
  <c r="K19" i="1"/>
  <c r="J19" i="1"/>
  <c r="I19" i="1"/>
  <c r="H19" i="1"/>
  <c r="G19" i="1"/>
  <c r="F19" i="1"/>
  <c r="E19" i="1"/>
  <c r="D19" i="1"/>
  <c r="C19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E18" i="1"/>
  <c r="ED18" i="1"/>
  <c r="EC18" i="1"/>
  <c r="EB18" i="1"/>
  <c r="EA18" i="1"/>
  <c r="DZ18" i="1"/>
  <c r="DY18" i="1"/>
  <c r="DU15" i="1"/>
  <c r="K30" i="1" l="1"/>
  <c r="E36" i="1"/>
  <c r="N36" i="1"/>
  <c r="AY30" i="1"/>
  <c r="CN30" i="1"/>
  <c r="W36" i="1"/>
  <c r="CR30" i="1"/>
  <c r="DS30" i="1"/>
  <c r="FW30" i="1"/>
  <c r="HK30" i="1"/>
  <c r="II30" i="1"/>
  <c r="IY30" i="1"/>
  <c r="CY30" i="1"/>
  <c r="AK30" i="1"/>
  <c r="CP30" i="1"/>
  <c r="GG30" i="1"/>
  <c r="C37" i="1"/>
  <c r="F30" i="1"/>
  <c r="V30" i="1"/>
  <c r="AL30" i="1"/>
  <c r="K36" i="1"/>
  <c r="AT30" i="1"/>
  <c r="M36" i="1"/>
  <c r="EK30" i="1"/>
  <c r="FI30" i="1"/>
  <c r="GW30" i="1"/>
  <c r="IS30" i="1"/>
  <c r="JA30" i="1"/>
  <c r="BI36" i="1"/>
  <c r="FH30" i="1"/>
  <c r="D36" i="1"/>
  <c r="G30" i="1"/>
  <c r="AM30" i="1"/>
  <c r="BE30" i="1"/>
  <c r="O36" i="1"/>
  <c r="X36" i="1"/>
  <c r="AJ36" i="1"/>
  <c r="FB30" i="1"/>
  <c r="FR30" i="1"/>
  <c r="AT36" i="1"/>
  <c r="GL30" i="1"/>
  <c r="HN30" i="1"/>
  <c r="IL30" i="1"/>
  <c r="IT30" i="1"/>
  <c r="BL36" i="1"/>
  <c r="JL30" i="1"/>
  <c r="F37" i="1"/>
  <c r="AB37" i="1"/>
  <c r="DL30" i="1"/>
  <c r="AM37" i="1"/>
  <c r="BM37" i="1"/>
  <c r="BV37" i="1"/>
  <c r="N38" i="1"/>
  <c r="AA38" i="1"/>
  <c r="AW38" i="1"/>
  <c r="BH38" i="1"/>
  <c r="BU38" i="1"/>
  <c r="AE39" i="1"/>
  <c r="BC39" i="1"/>
  <c r="BN39" i="1"/>
  <c r="V40" i="1"/>
  <c r="Z40" i="1"/>
  <c r="AR40" i="1"/>
  <c r="V41" i="1"/>
  <c r="X41" i="1"/>
  <c r="AK41" i="1"/>
  <c r="AX41" i="1"/>
  <c r="G42" i="1"/>
  <c r="AD42" i="1"/>
  <c r="AU42" i="1"/>
  <c r="AA44" i="1"/>
  <c r="BJ44" i="1"/>
  <c r="U36" i="1"/>
  <c r="C30" i="1"/>
  <c r="C36" i="1"/>
  <c r="Y36" i="1"/>
  <c r="CX30" i="1"/>
  <c r="IP30" i="1"/>
  <c r="BG36" i="1"/>
  <c r="BK36" i="1"/>
  <c r="JH30" i="1"/>
  <c r="BM36" i="1"/>
  <c r="JP30" i="1"/>
  <c r="T30" i="1"/>
  <c r="AC30" i="1"/>
  <c r="CH30" i="1"/>
  <c r="DM30" i="1"/>
  <c r="AB36" i="1"/>
  <c r="AF36" i="1"/>
  <c r="EC30" i="1"/>
  <c r="FA30" i="1"/>
  <c r="AQ36" i="1"/>
  <c r="FY30" i="1"/>
  <c r="AS36" i="1"/>
  <c r="GK30" i="1"/>
  <c r="AP30" i="1"/>
  <c r="DA30" i="1"/>
  <c r="T36" i="1"/>
  <c r="E37" i="1"/>
  <c r="O30" i="1"/>
  <c r="AU30" i="1"/>
  <c r="BM30" i="1"/>
  <c r="CB30" i="1"/>
  <c r="V36" i="1"/>
  <c r="CJ30" i="1"/>
  <c r="DN30" i="1"/>
  <c r="ED30" i="1"/>
  <c r="AH36" i="1"/>
  <c r="FJ30" i="1"/>
  <c r="GX30" i="1"/>
  <c r="HV30" i="1"/>
  <c r="JB30" i="1"/>
  <c r="Q37" i="1"/>
  <c r="DB30" i="1"/>
  <c r="AD37" i="1"/>
  <c r="DT30" i="1"/>
  <c r="FP30" i="1"/>
  <c r="AO37" i="1"/>
  <c r="AZ37" i="1"/>
  <c r="BK37" i="1"/>
  <c r="W38" i="1"/>
  <c r="AL38" i="1"/>
  <c r="BJ38" i="1"/>
  <c r="BS38" i="1"/>
  <c r="I39" i="1"/>
  <c r="AR39" i="1"/>
  <c r="D40" i="1"/>
  <c r="X40" i="1"/>
  <c r="BC40" i="1"/>
  <c r="BN40" i="1"/>
  <c r="D41" i="1"/>
  <c r="O41" i="1"/>
  <c r="Z41" i="1"/>
  <c r="CS30" i="1"/>
  <c r="FS30" i="1"/>
  <c r="IM30" i="1"/>
  <c r="DC30" i="1"/>
  <c r="C38" i="1"/>
  <c r="E38" i="1"/>
  <c r="T39" i="1"/>
  <c r="BP39" i="1"/>
  <c r="BR39" i="1"/>
  <c r="FT30" i="1"/>
  <c r="AM36" i="1"/>
  <c r="EG30" i="1"/>
  <c r="AB30" i="1"/>
  <c r="AJ30" i="1"/>
  <c r="EA30" i="1"/>
  <c r="EI30" i="1"/>
  <c r="FO30" i="1"/>
  <c r="IQ30" i="1"/>
  <c r="DI30" i="1"/>
  <c r="AS30" i="1"/>
  <c r="FQ30" i="1"/>
  <c r="AO36" i="1"/>
  <c r="JK30" i="1"/>
  <c r="DK30" i="1"/>
  <c r="I30" i="1"/>
  <c r="Q30" i="1"/>
  <c r="H36" i="1"/>
  <c r="Y30" i="1"/>
  <c r="AG30" i="1"/>
  <c r="J36" i="1"/>
  <c r="AO30" i="1"/>
  <c r="AW30" i="1"/>
  <c r="BO30" i="1"/>
  <c r="CL30" i="1"/>
  <c r="AC36" i="1"/>
  <c r="DX30" i="1"/>
  <c r="EF30" i="1"/>
  <c r="EN30" i="1"/>
  <c r="EV30" i="1"/>
  <c r="FD30" i="1"/>
  <c r="AN36" i="1"/>
  <c r="FL30" i="1"/>
  <c r="GR30" i="1"/>
  <c r="AU36" i="1"/>
  <c r="AY36" i="1"/>
  <c r="HP30" i="1"/>
  <c r="BA36" i="1"/>
  <c r="IN30" i="1"/>
  <c r="JN30" i="1"/>
  <c r="BP36" i="1"/>
  <c r="BR36" i="1"/>
  <c r="BR47" i="1" s="1"/>
  <c r="L37" i="1"/>
  <c r="CU30" i="1"/>
  <c r="AH37" i="1"/>
  <c r="AJ37" i="1"/>
  <c r="AS37" i="1"/>
  <c r="AU37" i="1"/>
  <c r="G38" i="1"/>
  <c r="BA30" i="1"/>
  <c r="BK30" i="1"/>
  <c r="BZ30" i="1"/>
  <c r="AE38" i="1"/>
  <c r="AR38" i="1"/>
  <c r="BC38" i="1"/>
  <c r="JE30" i="1"/>
  <c r="BN38" i="1"/>
  <c r="BN47" i="1" s="1"/>
  <c r="BW38" i="1"/>
  <c r="BW47" i="1" s="1"/>
  <c r="O39" i="1"/>
  <c r="X39" i="1"/>
  <c r="Z39" i="1"/>
  <c r="AK39" i="1"/>
  <c r="AV39" i="1"/>
  <c r="AX39" i="1"/>
  <c r="BE39" i="1"/>
  <c r="BI39" i="1"/>
  <c r="BT39" i="1"/>
  <c r="H40" i="1"/>
  <c r="J40" i="1"/>
  <c r="AK40" i="1"/>
  <c r="AX40" i="1"/>
  <c r="AX47" i="1" s="1"/>
  <c r="BI40" i="1"/>
  <c r="BT40" i="1"/>
  <c r="H41" i="1"/>
  <c r="J41" i="1"/>
  <c r="AF41" i="1"/>
  <c r="U42" i="1"/>
  <c r="E43" i="1"/>
  <c r="W43" i="1"/>
  <c r="BS43" i="1"/>
  <c r="AG44" i="1"/>
  <c r="Q45" i="1"/>
  <c r="BJ30" i="1"/>
  <c r="DU30" i="1"/>
  <c r="BH30" i="1"/>
  <c r="CM30" i="1"/>
  <c r="GS30" i="1"/>
  <c r="IW30" i="1"/>
  <c r="M30" i="1"/>
  <c r="BE38" i="1"/>
  <c r="BP38" i="1"/>
  <c r="AM39" i="1"/>
  <c r="U40" i="1"/>
  <c r="AD40" i="1"/>
  <c r="L41" i="1"/>
  <c r="BE36" i="1"/>
  <c r="AB38" i="1"/>
  <c r="BK38" i="1"/>
  <c r="BM38" i="1"/>
  <c r="BV38" i="1"/>
  <c r="BV47" i="1" s="1"/>
  <c r="AJ39" i="1"/>
  <c r="AU39" i="1"/>
  <c r="AS40" i="1"/>
  <c r="AU40" i="1"/>
  <c r="AC41" i="1"/>
  <c r="BL41" i="1"/>
  <c r="H42" i="1"/>
  <c r="BK42" i="1"/>
  <c r="K43" i="1"/>
  <c r="M43" i="1"/>
  <c r="BE43" i="1"/>
  <c r="AD44" i="1"/>
  <c r="AM44" i="1"/>
  <c r="BM44" i="1"/>
  <c r="BV44" i="1"/>
  <c r="AL44" i="1"/>
  <c r="BU44" i="1"/>
  <c r="M45" i="1"/>
  <c r="AJ45" i="1"/>
  <c r="BJ42" i="1"/>
  <c r="J43" i="1"/>
  <c r="BD43" i="1"/>
  <c r="BO43" i="1"/>
  <c r="E44" i="1"/>
  <c r="H30" i="1"/>
  <c r="F36" i="1"/>
  <c r="P30" i="1"/>
  <c r="AF30" i="1"/>
  <c r="AV30" i="1"/>
  <c r="BF30" i="1"/>
  <c r="Q36" i="1"/>
  <c r="BN30" i="1"/>
  <c r="CK30" i="1"/>
  <c r="DO30" i="1"/>
  <c r="DW30" i="1"/>
  <c r="EE30" i="1"/>
  <c r="EM30" i="1"/>
  <c r="FC30" i="1"/>
  <c r="GM30" i="1"/>
  <c r="AW36" i="1"/>
  <c r="HO30" i="1"/>
  <c r="IU30" i="1"/>
  <c r="BJ36" i="1"/>
  <c r="JM30" i="1"/>
  <c r="H37" i="1"/>
  <c r="J37" i="1"/>
  <c r="AF37" i="1"/>
  <c r="AQ37" i="1"/>
  <c r="BB37" i="1"/>
  <c r="BB47" i="1" s="1"/>
  <c r="BD37" i="1"/>
  <c r="BD47" i="1" s="1"/>
  <c r="JI30" i="1"/>
  <c r="BO37" i="1"/>
  <c r="BO47" i="1" s="1"/>
  <c r="P38" i="1"/>
  <c r="S38" i="1"/>
  <c r="Y38" i="1"/>
  <c r="AC38" i="1"/>
  <c r="AP38" i="1"/>
  <c r="BA38" i="1"/>
  <c r="BL38" i="1"/>
  <c r="K39" i="1"/>
  <c r="M39" i="1"/>
  <c r="AI39" i="1"/>
  <c r="AT39" i="1"/>
  <c r="BG39" i="1"/>
  <c r="F40" i="1"/>
  <c r="Q40" i="1"/>
  <c r="AI40" i="1"/>
  <c r="AT40" i="1"/>
  <c r="BG40" i="1"/>
  <c r="BP40" i="1"/>
  <c r="F41" i="1"/>
  <c r="AM41" i="1"/>
  <c r="AO41" i="1"/>
  <c r="AF42" i="1"/>
  <c r="AH43" i="1"/>
  <c r="P44" i="1"/>
  <c r="BA44" i="1"/>
  <c r="O45" i="1"/>
  <c r="AL36" i="1"/>
  <c r="BH36" i="1"/>
  <c r="J30" i="1"/>
  <c r="R30" i="1"/>
  <c r="Z30" i="1"/>
  <c r="AH30" i="1"/>
  <c r="L36" i="1"/>
  <c r="AX30" i="1"/>
  <c r="BP30" i="1"/>
  <c r="CE30" i="1"/>
  <c r="DQ30" i="1"/>
  <c r="AE36" i="1"/>
  <c r="DY30" i="1"/>
  <c r="AG36" i="1"/>
  <c r="FE30" i="1"/>
  <c r="FM30" i="1"/>
  <c r="FU30" i="1"/>
  <c r="AR36" i="1"/>
  <c r="GC30" i="1"/>
  <c r="BC36" i="1"/>
  <c r="IG30" i="1"/>
  <c r="IO30" i="1"/>
  <c r="JG30" i="1"/>
  <c r="BT36" i="1"/>
  <c r="BT47" i="1" s="1"/>
  <c r="BS36" i="1"/>
  <c r="BS47" i="1" s="1"/>
  <c r="N37" i="1"/>
  <c r="W37" i="1"/>
  <c r="CV30" i="1"/>
  <c r="DG30" i="1"/>
  <c r="AA37" i="1"/>
  <c r="AW37" i="1"/>
  <c r="BJ37" i="1"/>
  <c r="BS37" i="1"/>
  <c r="BU37" i="1"/>
  <c r="E30" i="1"/>
  <c r="U30" i="1"/>
  <c r="I38" i="1"/>
  <c r="K38" i="1"/>
  <c r="M38" i="1"/>
  <c r="CZ30" i="1"/>
  <c r="AI38" i="1"/>
  <c r="AT38" i="1"/>
  <c r="BR38" i="1"/>
  <c r="F39" i="1"/>
  <c r="Q39" i="1"/>
  <c r="AB39" i="1"/>
  <c r="AD39" i="1"/>
  <c r="AO39" i="1"/>
  <c r="AZ39" i="1"/>
  <c r="AZ47" i="1" s="1"/>
  <c r="BK39" i="1"/>
  <c r="BM39" i="1"/>
  <c r="BV39" i="1"/>
  <c r="L40" i="1"/>
  <c r="AB40" i="1"/>
  <c r="AO40" i="1"/>
  <c r="AZ40" i="1"/>
  <c r="BK40" i="1"/>
  <c r="BM40" i="1"/>
  <c r="BV40" i="1"/>
  <c r="U41" i="1"/>
  <c r="AH41" i="1"/>
  <c r="AJ41" i="1"/>
  <c r="AS41" i="1"/>
  <c r="AU41" i="1"/>
  <c r="BF41" i="1"/>
  <c r="BF47" i="1" s="1"/>
  <c r="AL42" i="1"/>
  <c r="AZ42" i="1"/>
  <c r="BE42" i="1"/>
  <c r="BA43" i="1"/>
  <c r="BR44" i="1"/>
  <c r="AG45" i="1"/>
  <c r="Q41" i="1"/>
  <c r="AB41" i="1"/>
  <c r="BK41" i="1"/>
  <c r="BM41" i="1"/>
  <c r="BV41" i="1"/>
  <c r="I42" i="1"/>
  <c r="Q42" i="1"/>
  <c r="L43" i="1"/>
  <c r="U43" i="1"/>
  <c r="AJ43" i="1"/>
  <c r="AU43" i="1"/>
  <c r="BF43" i="1"/>
  <c r="AC44" i="1"/>
  <c r="AN44" i="1"/>
  <c r="AY44" i="1"/>
  <c r="BL44" i="1"/>
  <c r="BW44" i="1"/>
  <c r="AB45" i="1"/>
  <c r="AD45" i="1"/>
  <c r="AL45" i="1"/>
  <c r="AQ41" i="1"/>
  <c r="BB41" i="1"/>
  <c r="BD41" i="1"/>
  <c r="BO41" i="1"/>
  <c r="K42" i="1"/>
  <c r="AH42" i="1"/>
  <c r="AJ42" i="1"/>
  <c r="AP42" i="1"/>
  <c r="C43" i="1"/>
  <c r="AA43" i="1"/>
  <c r="AL43" i="1"/>
  <c r="AW43" i="1"/>
  <c r="BH43" i="1"/>
  <c r="BU43" i="1"/>
  <c r="BU47" i="1" s="1"/>
  <c r="I44" i="1"/>
  <c r="AE44" i="1"/>
  <c r="BC44" i="1"/>
  <c r="BN44" i="1"/>
  <c r="D45" i="1"/>
  <c r="T45" i="1"/>
  <c r="AN45" i="1"/>
  <c r="BM45" i="1"/>
  <c r="BO45" i="1"/>
  <c r="BV45" i="1"/>
  <c r="AA42" i="1"/>
  <c r="AR42" i="1"/>
  <c r="BG42" i="1"/>
  <c r="S43" i="1"/>
  <c r="AC43" i="1"/>
  <c r="AN43" i="1"/>
  <c r="BL43" i="1"/>
  <c r="BW43" i="1"/>
  <c r="K44" i="1"/>
  <c r="M44" i="1"/>
  <c r="T44" i="1"/>
  <c r="AI44" i="1"/>
  <c r="AT44" i="1"/>
  <c r="BE44" i="1"/>
  <c r="BG44" i="1"/>
  <c r="BP44" i="1"/>
  <c r="J45" i="1"/>
  <c r="V45" i="1"/>
  <c r="AX45" i="1"/>
  <c r="BQ45" i="1"/>
  <c r="BY30" i="1"/>
  <c r="CG30" i="1"/>
  <c r="CO30" i="1"/>
  <c r="GE30" i="1"/>
  <c r="AV36" i="1"/>
  <c r="AE37" i="1"/>
  <c r="BC37" i="1"/>
  <c r="AD38" i="1"/>
  <c r="U39" i="1"/>
  <c r="AS39" i="1"/>
  <c r="BQ39" i="1"/>
  <c r="BQ47" i="1" s="1"/>
  <c r="AJ40" i="1"/>
  <c r="S41" i="1"/>
  <c r="AY41" i="1"/>
  <c r="BW41" i="1"/>
  <c r="J42" i="1"/>
  <c r="T43" i="1"/>
  <c r="BP43" i="1"/>
  <c r="BW45" i="1"/>
  <c r="GV30" i="1"/>
  <c r="F38" i="1"/>
  <c r="BB38" i="1"/>
  <c r="E39" i="1"/>
  <c r="BH40" i="1"/>
  <c r="D43" i="1"/>
  <c r="AQ44" i="1"/>
  <c r="BO44" i="1"/>
  <c r="R45" i="1"/>
  <c r="G36" i="1"/>
  <c r="AQ45" i="1"/>
  <c r="AY45" i="1"/>
  <c r="BF53" i="1" l="1"/>
  <c r="BD53" i="1"/>
  <c r="BD52" i="1"/>
  <c r="BO53" i="1"/>
  <c r="BO51" i="1"/>
  <c r="BO52" i="1"/>
  <c r="BB53" i="1"/>
  <c r="BV52" i="1"/>
  <c r="BV53" i="1"/>
  <c r="BW52" i="1"/>
  <c r="BW53" i="1"/>
  <c r="BQ53" i="1"/>
  <c r="BN52" i="1"/>
  <c r="BN53" i="1"/>
  <c r="BN51" i="1"/>
  <c r="AX52" i="1"/>
  <c r="AZ52" i="1"/>
  <c r="AZ53" i="1"/>
  <c r="BU51" i="1"/>
  <c r="BU52" i="1"/>
  <c r="BU53" i="1"/>
  <c r="BS52" i="1"/>
  <c r="BS53" i="1"/>
  <c r="G47" i="1"/>
  <c r="AU47" i="1"/>
  <c r="AD47" i="1"/>
  <c r="AF47" i="1"/>
  <c r="Y47" i="1"/>
  <c r="X47" i="1"/>
  <c r="AK47" i="1"/>
  <c r="N47" i="1"/>
  <c r="BT53" i="1"/>
  <c r="BT52" i="1"/>
  <c r="BC47" i="1"/>
  <c r="AE47" i="1"/>
  <c r="BR51" i="1"/>
  <c r="BR52" i="1"/>
  <c r="BR53" i="1"/>
  <c r="AC47" i="1"/>
  <c r="H47" i="1"/>
  <c r="AA47" i="1"/>
  <c r="AB47" i="1"/>
  <c r="C47" i="1"/>
  <c r="O47" i="1"/>
  <c r="E47" i="1"/>
  <c r="BP47" i="1"/>
  <c r="BQ52" i="1" s="1"/>
  <c r="BM47" i="1"/>
  <c r="M47" i="1"/>
  <c r="AP47" i="1"/>
  <c r="F47" i="1"/>
  <c r="AV47" i="1"/>
  <c r="AR47" i="1"/>
  <c r="BD51" i="1" s="1"/>
  <c r="BJ47" i="1"/>
  <c r="AN47" i="1"/>
  <c r="AZ51" i="1" s="1"/>
  <c r="AM47" i="1"/>
  <c r="V47" i="1"/>
  <c r="T47" i="1"/>
  <c r="Z47" i="1"/>
  <c r="AS47" i="1"/>
  <c r="BI47" i="1"/>
  <c r="P47" i="1"/>
  <c r="BK47" i="1"/>
  <c r="AT47" i="1"/>
  <c r="K47" i="1"/>
  <c r="AQ47" i="1"/>
  <c r="BG47" i="1"/>
  <c r="BS51" i="1" s="1"/>
  <c r="D47" i="1"/>
  <c r="R47" i="1"/>
  <c r="W47" i="1"/>
  <c r="BE47" i="1"/>
  <c r="BQ51" i="1" s="1"/>
  <c r="J47" i="1"/>
  <c r="AO47" i="1"/>
  <c r="BA47" i="1"/>
  <c r="BB52" i="1" s="1"/>
  <c r="L47" i="1"/>
  <c r="BH47" i="1"/>
  <c r="AW47" i="1"/>
  <c r="S47" i="1"/>
  <c r="AG47" i="1"/>
  <c r="AL47" i="1"/>
  <c r="Q47" i="1"/>
  <c r="AY47" i="1"/>
  <c r="I47" i="1"/>
  <c r="AH47" i="1"/>
  <c r="U47" i="1"/>
  <c r="BL47" i="1"/>
  <c r="AJ47" i="1"/>
  <c r="P53" i="1" l="1"/>
  <c r="P51" i="1"/>
  <c r="P52" i="1"/>
  <c r="E52" i="1"/>
  <c r="E53" i="1"/>
  <c r="AA51" i="1"/>
  <c r="AA52" i="1"/>
  <c r="AA53" i="1"/>
  <c r="AV53" i="1"/>
  <c r="AV52" i="1"/>
  <c r="AV51" i="1"/>
  <c r="AE52" i="1"/>
  <c r="AE53" i="1"/>
  <c r="AE51" i="1"/>
  <c r="AY51" i="1"/>
  <c r="AY52" i="1"/>
  <c r="AY53" i="1"/>
  <c r="AW53" i="1"/>
  <c r="AW51" i="1"/>
  <c r="AW52" i="1"/>
  <c r="R51" i="1"/>
  <c r="R52" i="1"/>
  <c r="R53" i="1"/>
  <c r="AT51" i="1"/>
  <c r="AT52" i="1"/>
  <c r="AT53" i="1"/>
  <c r="BI51" i="1"/>
  <c r="BI52" i="1"/>
  <c r="BI53" i="1"/>
  <c r="T52" i="1"/>
  <c r="T53" i="1"/>
  <c r="T51" i="1"/>
  <c r="AM52" i="1"/>
  <c r="AM53" i="1"/>
  <c r="AM51" i="1"/>
  <c r="BJ51" i="1"/>
  <c r="BJ52" i="1"/>
  <c r="BJ53" i="1"/>
  <c r="F52" i="1"/>
  <c r="F53" i="1"/>
  <c r="BC52" i="1"/>
  <c r="BC51" i="1"/>
  <c r="BC53" i="1"/>
  <c r="X53" i="1"/>
  <c r="X51" i="1"/>
  <c r="X52" i="1"/>
  <c r="AD51" i="1"/>
  <c r="AD53" i="1"/>
  <c r="AD52" i="1"/>
  <c r="BV51" i="1"/>
  <c r="W52" i="1"/>
  <c r="AI51" i="1"/>
  <c r="W51" i="1"/>
  <c r="W53" i="1"/>
  <c r="O52" i="1"/>
  <c r="O51" i="1"/>
  <c r="O53" i="1"/>
  <c r="AF53" i="1"/>
  <c r="AF51" i="1"/>
  <c r="AF52" i="1"/>
  <c r="AN53" i="1"/>
  <c r="AN51" i="1"/>
  <c r="AN52" i="1"/>
  <c r="AJ51" i="1"/>
  <c r="AJ52" i="1"/>
  <c r="AJ53" i="1"/>
  <c r="AQ51" i="1"/>
  <c r="AQ52" i="1"/>
  <c r="AQ53" i="1"/>
  <c r="AL51" i="1"/>
  <c r="AL52" i="1"/>
  <c r="AL53" i="1"/>
  <c r="L53" i="1"/>
  <c r="L52" i="1"/>
  <c r="AO53" i="1"/>
  <c r="AO51" i="1"/>
  <c r="AO52" i="1"/>
  <c r="BG53" i="1"/>
  <c r="BG51" i="1"/>
  <c r="BG52" i="1"/>
  <c r="AS51" i="1"/>
  <c r="AS52" i="1"/>
  <c r="AS53" i="1"/>
  <c r="AX51" i="1"/>
  <c r="BF51" i="1"/>
  <c r="AH51" i="1"/>
  <c r="AI52" i="1"/>
  <c r="AH52" i="1"/>
  <c r="AH53" i="1"/>
  <c r="BE52" i="1"/>
  <c r="BE53" i="1"/>
  <c r="BE51" i="1"/>
  <c r="S52" i="1"/>
  <c r="S53" i="1"/>
  <c r="S51" i="1"/>
  <c r="BP53" i="1"/>
  <c r="BP51" i="1"/>
  <c r="BP52" i="1"/>
  <c r="AK52" i="1"/>
  <c r="AK53" i="1"/>
  <c r="AK51" i="1"/>
  <c r="Q51" i="1"/>
  <c r="Q52" i="1"/>
  <c r="Q53" i="1"/>
  <c r="AR51" i="1"/>
  <c r="AR52" i="1"/>
  <c r="AR53" i="1"/>
  <c r="U53" i="1"/>
  <c r="U52" i="1"/>
  <c r="U51" i="1"/>
  <c r="BH51" i="1"/>
  <c r="BH53" i="1"/>
  <c r="BH52" i="1"/>
  <c r="BK52" i="1"/>
  <c r="BK51" i="1"/>
  <c r="BK53" i="1"/>
  <c r="AP51" i="1"/>
  <c r="AP52" i="1"/>
  <c r="AP53" i="1"/>
  <c r="H53" i="1"/>
  <c r="H52" i="1"/>
  <c r="AU52" i="1"/>
  <c r="AU53" i="1"/>
  <c r="BL53" i="1"/>
  <c r="BL51" i="1"/>
  <c r="BL52" i="1"/>
  <c r="BA51" i="1"/>
  <c r="BA52" i="1"/>
  <c r="BA53" i="1"/>
  <c r="V51" i="1"/>
  <c r="V53" i="1"/>
  <c r="V52" i="1"/>
  <c r="M53" i="1"/>
  <c r="M52" i="1"/>
  <c r="BM51" i="1"/>
  <c r="BM52" i="1"/>
  <c r="BM53" i="1"/>
  <c r="AC52" i="1"/>
  <c r="AC53" i="1"/>
  <c r="AC51" i="1"/>
  <c r="BT51" i="1"/>
  <c r="Y51" i="1"/>
  <c r="Y52" i="1"/>
  <c r="Y53" i="1"/>
  <c r="AX53" i="1"/>
  <c r="BW51" i="1"/>
  <c r="BB51" i="1"/>
  <c r="BF52" i="1"/>
  <c r="I52" i="1"/>
  <c r="I53" i="1"/>
  <c r="J52" i="1"/>
  <c r="J53" i="1"/>
  <c r="K52" i="1"/>
  <c r="K53" i="1"/>
  <c r="G52" i="1"/>
  <c r="G53" i="1"/>
  <c r="AG51" i="1"/>
  <c r="AI53" i="1"/>
  <c r="AG52" i="1"/>
  <c r="AG53" i="1"/>
  <c r="D52" i="1"/>
  <c r="Z51" i="1"/>
  <c r="Z52" i="1"/>
  <c r="Z53" i="1"/>
  <c r="AB52" i="1"/>
  <c r="AB53" i="1"/>
  <c r="AB51" i="1"/>
  <c r="N52" i="1"/>
  <c r="N53" i="1"/>
</calcChain>
</file>

<file path=xl/sharedStrings.xml><?xml version="1.0" encoding="utf-8"?>
<sst xmlns="http://schemas.openxmlformats.org/spreadsheetml/2006/main" count="1156" uniqueCount="374">
  <si>
    <t>Retail Prices</t>
  </si>
  <si>
    <t>Product</t>
  </si>
  <si>
    <t>Volume</t>
  </si>
  <si>
    <t>Jan 1st week (4th)</t>
  </si>
  <si>
    <t>Jan 2nd week (11th)</t>
  </si>
  <si>
    <t>Jan 3rd week (18th)</t>
  </si>
  <si>
    <t>Jan 4th Week (25th)</t>
  </si>
  <si>
    <t>Feb 1st week (1st)</t>
  </si>
  <si>
    <t>Feb 2nd week (8th)</t>
  </si>
  <si>
    <t>Feb 3rd Week (15th)</t>
  </si>
  <si>
    <t>Feb 4th Week (22nd)</t>
  </si>
  <si>
    <t>March 1st week (1st)</t>
  </si>
  <si>
    <t>March 2nd Week (8th)</t>
  </si>
  <si>
    <t>March 3rd Week (15th)</t>
  </si>
  <si>
    <t>March 4th week (22nd)</t>
  </si>
  <si>
    <t>March 5th Week (29th)</t>
  </si>
  <si>
    <t>1st Week April (5th)</t>
  </si>
  <si>
    <t>2nd Week April (12th)</t>
  </si>
  <si>
    <t>3rd Week April (18th)</t>
  </si>
  <si>
    <t>4th Week April (26th)</t>
  </si>
  <si>
    <t>1st Week May (3rd)</t>
  </si>
  <si>
    <t>2nd Week May (10th)</t>
  </si>
  <si>
    <t>3rd Week May (17th)</t>
  </si>
  <si>
    <t>4th Week May (24th)</t>
  </si>
  <si>
    <t>5th week May (31st)</t>
  </si>
  <si>
    <t>1st Week June (7th)</t>
  </si>
  <si>
    <t>2nd Week June (14th)</t>
  </si>
  <si>
    <t>3rd Week June (21st)</t>
  </si>
  <si>
    <t>4th Week June (28th)</t>
  </si>
  <si>
    <t>1st Week July (5th)</t>
  </si>
  <si>
    <t>2nd Week July (12th)</t>
  </si>
  <si>
    <t>3rd Week July (19th)</t>
  </si>
  <si>
    <t>4th Week July (26th)</t>
  </si>
  <si>
    <t>1st Week Aug (2nd)</t>
  </si>
  <si>
    <t>2nd Week Aug (9th)</t>
  </si>
  <si>
    <t>3rd Week Aug (16th)</t>
  </si>
  <si>
    <t>4th Week Aug (23rd)</t>
  </si>
  <si>
    <t>5th week Aug (30st)</t>
  </si>
  <si>
    <t>1st Week Sept (6th)</t>
  </si>
  <si>
    <t>2nd Week Sept (12th)</t>
  </si>
  <si>
    <t>3rd Week sept (20th)</t>
  </si>
  <si>
    <t>4th Week Sept (27th)</t>
  </si>
  <si>
    <t>1st Week Oct (4th)</t>
  </si>
  <si>
    <t>2nd Week Oct (11th)</t>
  </si>
  <si>
    <t>3rd Week Oct (18th)</t>
  </si>
  <si>
    <t>4th Week oct (25th)</t>
  </si>
  <si>
    <t>1st Week Nov (1st)</t>
  </si>
  <si>
    <t>2nd Week Nov (8th)</t>
  </si>
  <si>
    <t>3rd Week Nov (15th)</t>
  </si>
  <si>
    <t>4th Week Nov (22nd)</t>
  </si>
  <si>
    <t>5th week Nov (29th)</t>
  </si>
  <si>
    <t>1st Week Dec (6th)</t>
  </si>
  <si>
    <t>2nd week Dec(13th)</t>
  </si>
  <si>
    <t>3rd week dec (20th</t>
  </si>
  <si>
    <t>4th week Dec (27th)</t>
  </si>
  <si>
    <t>Jan 1st week (3rd)</t>
  </si>
  <si>
    <t>Jan 2nd week (9th)</t>
  </si>
  <si>
    <t>Jan 3rd week (17th)</t>
  </si>
  <si>
    <t>Jan 4th Week (24th)</t>
  </si>
  <si>
    <t>Jan 5th Week (31st)</t>
  </si>
  <si>
    <t>Feb 1st week (7th)</t>
  </si>
  <si>
    <t>Feb 2nd week (14th)</t>
  </si>
  <si>
    <t>Feb 3rd Week (20th)</t>
  </si>
  <si>
    <t>Feb 4th Week (28th)</t>
  </si>
  <si>
    <t>March 1st week (6th)</t>
  </si>
  <si>
    <t>March 2nd Week (13th)</t>
  </si>
  <si>
    <t>March 3rd Week (20th)</t>
  </si>
  <si>
    <t>March 4th Week (27th)</t>
  </si>
  <si>
    <t>1st Week April (3rd)</t>
  </si>
  <si>
    <t>2nd Week April (9th)</t>
  </si>
  <si>
    <t>3rd Week April (17th)</t>
  </si>
  <si>
    <t>4th Week April (24th)</t>
  </si>
  <si>
    <t>5th Week April (30th)</t>
  </si>
  <si>
    <t>1st Week May (6th)</t>
  </si>
  <si>
    <t>2nd Week May (15th)</t>
  </si>
  <si>
    <t>3rd Week May (22nd)</t>
  </si>
  <si>
    <t>4th Week May (29th)</t>
  </si>
  <si>
    <t>1st Week June (4th)</t>
  </si>
  <si>
    <t>2nd Week June (12th)</t>
  </si>
  <si>
    <t>3rd Week June (19th)</t>
  </si>
  <si>
    <t>4th Week June (26th)</t>
  </si>
  <si>
    <t>1st Week July (3rd)</t>
  </si>
  <si>
    <t>2nd Week July (10th)</t>
  </si>
  <si>
    <t>3rd Week July (17th)</t>
  </si>
  <si>
    <t>4th Week July (24th)</t>
  </si>
  <si>
    <t>5th Week July (31st)</t>
  </si>
  <si>
    <t>1st Week Aug (7th)</t>
  </si>
  <si>
    <t>2nd Week Aug (14th)</t>
  </si>
  <si>
    <t>3rd Week Aug (21st)</t>
  </si>
  <si>
    <t>4th Week Aug (28th)</t>
  </si>
  <si>
    <t>1st Week Sept (4th)</t>
  </si>
  <si>
    <t>2nd Week Sept (11th)</t>
  </si>
  <si>
    <t>3rd Week Sept (18th)</t>
  </si>
  <si>
    <t>4th Week Sept (25th)</t>
  </si>
  <si>
    <t>1st Week Oct (2nd)</t>
  </si>
  <si>
    <t>2nd Week Oct (9th)</t>
  </si>
  <si>
    <t>3rd Week Oct (16th)</t>
  </si>
  <si>
    <t>4th Week Oct (23rd)</t>
  </si>
  <si>
    <t>5th Week Oct (29th)</t>
  </si>
  <si>
    <t>1st Week Nov (6th)</t>
  </si>
  <si>
    <t>2nd Week Nov (13th)</t>
  </si>
  <si>
    <t>3rd Week Nov (20th)</t>
  </si>
  <si>
    <t>4th Week Nov (27th)</t>
  </si>
  <si>
    <t>1st Week Dec (4th)</t>
  </si>
  <si>
    <t>2nd week Dec (11th)</t>
  </si>
  <si>
    <t>3rd week Dec (18th)</t>
  </si>
  <si>
    <t>4th week Dec (24th)</t>
  </si>
  <si>
    <t>Jan 1st week (1st)</t>
  </si>
  <si>
    <t>Jan 2nd week (8th)</t>
  </si>
  <si>
    <t>Jan 3rd week (15th)</t>
  </si>
  <si>
    <t>Jan 4th Week (22nd)</t>
  </si>
  <si>
    <t>Jan Week 5 (29th)</t>
  </si>
  <si>
    <t>Feb 1st week (5th)</t>
  </si>
  <si>
    <t>Feb 2nd week (12th)</t>
  </si>
  <si>
    <t>Feb 3rd Week (19th)</t>
  </si>
  <si>
    <t>Feb 4th Week (25th)</t>
  </si>
  <si>
    <t>March 1st week (5th)</t>
  </si>
  <si>
    <t>March 2nd week (12th)</t>
  </si>
  <si>
    <t>March 3rd Week (19th)</t>
  </si>
  <si>
    <t>March 4th Week (26th)</t>
  </si>
  <si>
    <t>April 1st Week (1st)</t>
  </si>
  <si>
    <t>April 2nd Week (9th)</t>
  </si>
  <si>
    <t>April 3rd Week (16th)</t>
  </si>
  <si>
    <t>April 4th Week (23rd)</t>
  </si>
  <si>
    <t>April 5th week (30th)</t>
  </si>
  <si>
    <t>May 1st week (7th)</t>
  </si>
  <si>
    <t>May 2nd Week (13th)</t>
  </si>
  <si>
    <t>May 3rd week (21st)</t>
  </si>
  <si>
    <t>May 4th week (28th)</t>
  </si>
  <si>
    <t>June 1st week (4th)</t>
  </si>
  <si>
    <t>June 2nd Week (11th)</t>
  </si>
  <si>
    <t>June 3rd Week (18th)</t>
  </si>
  <si>
    <t>June 4th week (25th)</t>
  </si>
  <si>
    <t>July 1st week (2nd)</t>
  </si>
  <si>
    <t>July 2nd Week (9th July)</t>
  </si>
  <si>
    <t>July 3rd Week (16th)</t>
  </si>
  <si>
    <t>July 4th Week (22nd July)</t>
  </si>
  <si>
    <t>July 5th Week (30th)</t>
  </si>
  <si>
    <t>August 1st Week (6th)</t>
  </si>
  <si>
    <t>August 2nd week (13th)</t>
  </si>
  <si>
    <t>August 3rd week (20th)</t>
  </si>
  <si>
    <t>August 4th Week</t>
  </si>
  <si>
    <t>September 1st Week (3rd)</t>
  </si>
  <si>
    <t>September 2nd week (10th)</t>
  </si>
  <si>
    <t>September 3rd Week (17th)</t>
  </si>
  <si>
    <t>September 4th Week (24th)</t>
  </si>
  <si>
    <t>October 1st Week (1st)</t>
  </si>
  <si>
    <t>October 2nd week (8th)</t>
  </si>
  <si>
    <t>October 3rd week (15th)</t>
  </si>
  <si>
    <t>October 4th Week (22nd)</t>
  </si>
  <si>
    <t>October 5th week (29th)</t>
  </si>
  <si>
    <t>November 1st Week (5th)</t>
  </si>
  <si>
    <t>November 2nd Week (12th)</t>
  </si>
  <si>
    <t>November 3rd Week (19th)</t>
  </si>
  <si>
    <t>November 4th Week</t>
  </si>
  <si>
    <t xml:space="preserve">December 1st Week (3rd) </t>
  </si>
  <si>
    <t>December 2nd Week (10th)</t>
  </si>
  <si>
    <t>December 3rd Week (17th)</t>
  </si>
  <si>
    <t>December 4th week (24th)</t>
  </si>
  <si>
    <t>December 5th Week (31st)</t>
  </si>
  <si>
    <t>January 1st Week (7th)</t>
  </si>
  <si>
    <t>January 2nd Week (13th)</t>
  </si>
  <si>
    <t>January 3rd Week (21st)</t>
  </si>
  <si>
    <t>January 4th Week ( 28th)</t>
  </si>
  <si>
    <t>February 1st Week (3rd)</t>
  </si>
  <si>
    <t>February 2nd Week (11th)</t>
  </si>
  <si>
    <t>February 3rd Week (18th)</t>
  </si>
  <si>
    <t>February 4th Week (25th)</t>
  </si>
  <si>
    <t>March 1st Week (4th)</t>
  </si>
  <si>
    <t>March 2nd Week (11th)</t>
  </si>
  <si>
    <t>March 3rd Week (18th)</t>
  </si>
  <si>
    <t>March 4th Week (25th)</t>
  </si>
  <si>
    <t>April 2nd Week (8th)</t>
  </si>
  <si>
    <t>April 3rd Week (12th)</t>
  </si>
  <si>
    <t>April 4th Week (22nd)</t>
  </si>
  <si>
    <t>April 5th week (29th)</t>
  </si>
  <si>
    <t>May 1st Week (6th)</t>
  </si>
  <si>
    <t>May 3rd week (20th)</t>
  </si>
  <si>
    <t>May 4th week (27th)</t>
  </si>
  <si>
    <t>1st week June (3rd)</t>
  </si>
  <si>
    <t>2nd week June (10th)</t>
  </si>
  <si>
    <t>3rd week June (17th)</t>
  </si>
  <si>
    <t>4th week June (24th)</t>
  </si>
  <si>
    <t>5th week June(1st)</t>
  </si>
  <si>
    <t>1st Week July (8th)</t>
  </si>
  <si>
    <t>2nd week July (15th)</t>
  </si>
  <si>
    <t>3rd Week July (22nd)</t>
  </si>
  <si>
    <t>4th week July (29th)</t>
  </si>
  <si>
    <t>1st Week August (5th)</t>
  </si>
  <si>
    <t xml:space="preserve">2nd week August (12th) </t>
  </si>
  <si>
    <t>3rd week August (19th)</t>
  </si>
  <si>
    <t xml:space="preserve">4th week August (26th) </t>
  </si>
  <si>
    <t>1st Week September (2nd)</t>
  </si>
  <si>
    <t xml:space="preserve">2nd week September (09th) </t>
  </si>
  <si>
    <t>3rd week September (16th)</t>
  </si>
  <si>
    <t xml:space="preserve">4th week September(23th) </t>
  </si>
  <si>
    <t>5th week September(30th)</t>
  </si>
  <si>
    <t>1st Week October (7th)</t>
  </si>
  <si>
    <t xml:space="preserve">2nd week October (14th) </t>
  </si>
  <si>
    <t>3rd Week October (21st)</t>
  </si>
  <si>
    <t xml:space="preserve">4th week October (28th) </t>
  </si>
  <si>
    <t>1st week November(4th)</t>
  </si>
  <si>
    <t>2nd week November(11th)</t>
  </si>
  <si>
    <t>3rd week November(18th)</t>
  </si>
  <si>
    <t>4th week of November(25th)</t>
  </si>
  <si>
    <t>1st week of December (2nd)</t>
  </si>
  <si>
    <t>2nd week of December (9th)</t>
  </si>
  <si>
    <t>3rd week of December (16th)</t>
  </si>
  <si>
    <t>4th week of December (23th)</t>
  </si>
  <si>
    <t>5th week of December (30th)</t>
  </si>
  <si>
    <t>1st week of January (5th)</t>
  </si>
  <si>
    <t>2nd week of January (13th)</t>
  </si>
  <si>
    <t>3rd week of January (20th)</t>
  </si>
  <si>
    <t>4th week of January (27th)</t>
  </si>
  <si>
    <t>1st Week of February (03rd)</t>
  </si>
  <si>
    <t>2nd week of February (10th)</t>
  </si>
  <si>
    <t xml:space="preserve">3rd week of February (17th) </t>
  </si>
  <si>
    <t>4th week of February (24th)</t>
  </si>
  <si>
    <t>1st Week of March (03rd)</t>
  </si>
  <si>
    <t>2nd week of March (10th)</t>
  </si>
  <si>
    <t>3rd week of March (17th)</t>
  </si>
  <si>
    <t>4th week of March (24th)</t>
  </si>
  <si>
    <t>5th week of March (31st)</t>
  </si>
  <si>
    <t>1st week of April(06th)</t>
  </si>
  <si>
    <t>2nd week of April (12th)</t>
  </si>
  <si>
    <t>3rd week of April (21st)</t>
  </si>
  <si>
    <t>4th week of April (28th)</t>
  </si>
  <si>
    <t>1st week of May(04th)</t>
  </si>
  <si>
    <t>2nd week of May(12th)</t>
  </si>
  <si>
    <t>3rd week of May(19th)</t>
  </si>
  <si>
    <t>4th week of May(26th)</t>
  </si>
  <si>
    <t>1 st week of June(2nd)</t>
  </si>
  <si>
    <t>2nd week of June(9th)</t>
  </si>
  <si>
    <t>3rd week of June(16th)</t>
  </si>
  <si>
    <t>4th week of June(23th)</t>
  </si>
  <si>
    <t>5th week of June(28th)</t>
  </si>
  <si>
    <t>1 st week of July (7th)</t>
  </si>
  <si>
    <t>2nd week of July (14th)</t>
  </si>
  <si>
    <t>3rd week of July (21st)</t>
  </si>
  <si>
    <t>4th week of July (28th)</t>
  </si>
  <si>
    <t>1st week of August (4th)</t>
  </si>
  <si>
    <t>2nd week of August (11th)</t>
  </si>
  <si>
    <t>3rd week of August (18th)</t>
  </si>
  <si>
    <t>4th week of August (25th)</t>
  </si>
  <si>
    <t>1st week of September (1st)</t>
  </si>
  <si>
    <t>2nd week of September (8th)</t>
  </si>
  <si>
    <t>3rd week of September (15th)</t>
  </si>
  <si>
    <t>4th week of September (22nd)</t>
  </si>
  <si>
    <t>5th week of Sepyember(29th)</t>
  </si>
  <si>
    <t>1st week of October (6th)</t>
  </si>
  <si>
    <t>2nd week of October (13th)</t>
  </si>
  <si>
    <t>3rd week of October (20th)</t>
  </si>
  <si>
    <t>4th week of October (27th)</t>
  </si>
  <si>
    <t>1st week November(3rd)</t>
  </si>
  <si>
    <t>2nd week November(10th)</t>
  </si>
  <si>
    <t>3rd week November(17th)</t>
  </si>
  <si>
    <t>4th week of November(24th)</t>
  </si>
  <si>
    <t>1st week of December (1st)</t>
  </si>
  <si>
    <t>2nd week of December (8th)</t>
  </si>
  <si>
    <t>3rd week of December(15th)</t>
  </si>
  <si>
    <t>4th week of December (22nd)</t>
  </si>
  <si>
    <t>5th week of December (29th)</t>
  </si>
  <si>
    <t>2nd week of January (12th)</t>
  </si>
  <si>
    <t>3rd week of January (19th)</t>
  </si>
  <si>
    <t>4th week of January (26th)</t>
  </si>
  <si>
    <t>1st week of February (2nd)</t>
  </si>
  <si>
    <t>2nd week of February (9th)</t>
  </si>
  <si>
    <t>3rd week of February (16th)</t>
  </si>
  <si>
    <t>4 th week of February (22th)</t>
  </si>
  <si>
    <t>1st Week of March(1st)</t>
  </si>
  <si>
    <t>2nd Week of March(7th)</t>
  </si>
  <si>
    <t>3rd Week of March(15th)</t>
  </si>
  <si>
    <t>4th Week of March (22md)</t>
  </si>
  <si>
    <t>5th Week of March(28h)</t>
  </si>
  <si>
    <t>1st Week of April(5th)</t>
  </si>
  <si>
    <t>2nd Week of April(10h)</t>
  </si>
  <si>
    <t>3rd Week of April(19th)</t>
  </si>
  <si>
    <t>4th Week of April (26th)</t>
  </si>
  <si>
    <t>1st Week of May (03rd)</t>
  </si>
  <si>
    <t>2nd Week of May (10th)</t>
  </si>
  <si>
    <t>3rd Week of May (17th)</t>
  </si>
  <si>
    <t>4th Week of May (22nd)</t>
  </si>
  <si>
    <t>5th Week of May (31st)</t>
  </si>
  <si>
    <t>1st Week of June (07th)</t>
  </si>
  <si>
    <t>2nd Week of June (14th)</t>
  </si>
  <si>
    <t>3rd Week of June (20th)</t>
  </si>
  <si>
    <t>4th Week of June (28th June)</t>
  </si>
  <si>
    <t>1st Week of July (05th)</t>
  </si>
  <si>
    <t>2nd Week of July (12th)</t>
  </si>
  <si>
    <t>3rd Week of July (19th)</t>
  </si>
  <si>
    <t>4th Week of July (26th June)</t>
  </si>
  <si>
    <t>1st Week of August(2nd)</t>
  </si>
  <si>
    <t>2nd Week of August(09th)</t>
  </si>
  <si>
    <t>3rd Week of August(16th)</t>
  </si>
  <si>
    <t>4th Week of August(23rd)</t>
  </si>
  <si>
    <t>5th Week of August(30th)</t>
  </si>
  <si>
    <t>1st Week of September (06th)</t>
  </si>
  <si>
    <t>1st Week of September (13th)</t>
  </si>
  <si>
    <t>1st Week of September (20th)</t>
  </si>
  <si>
    <t>1st Week of September (27ht)</t>
  </si>
  <si>
    <t>1st Week of October (4th)</t>
  </si>
  <si>
    <t>2nd Week of October (11th)</t>
  </si>
  <si>
    <t>3rd Week of October (18th)</t>
  </si>
  <si>
    <t>4th Week of October (25th)</t>
  </si>
  <si>
    <t>1st Week of November (1st)</t>
  </si>
  <si>
    <t>2nd Week of November (8th)</t>
  </si>
  <si>
    <t>3rd Week of November (14th)</t>
  </si>
  <si>
    <t>4th Week of November (22nd)</t>
  </si>
  <si>
    <t>5th Week of November (29th)</t>
  </si>
  <si>
    <t>1st Week of December (6th)</t>
  </si>
  <si>
    <t>2nd Week of December (13th)</t>
  </si>
  <si>
    <t>3rd Week of December (20th)</t>
  </si>
  <si>
    <t>4th Week of December (27th)</t>
  </si>
  <si>
    <t>1st Week of January (3rd)</t>
  </si>
  <si>
    <t>2nd Week of January (10th)</t>
  </si>
  <si>
    <t>3rd Week of January (17th)</t>
  </si>
  <si>
    <t>4th Week of January (24th)</t>
  </si>
  <si>
    <t>5th Week of January (31st)</t>
  </si>
  <si>
    <t>Samba Rice</t>
  </si>
  <si>
    <t>1kg</t>
  </si>
  <si>
    <t>n/a</t>
  </si>
  <si>
    <t>N/a</t>
  </si>
  <si>
    <t>n.a.</t>
  </si>
  <si>
    <t xml:space="preserve">Beans </t>
  </si>
  <si>
    <t>Pumpkin</t>
  </si>
  <si>
    <t>Tomatoes</t>
  </si>
  <si>
    <t>Brinjals</t>
  </si>
  <si>
    <t>Dhal (indian)</t>
  </si>
  <si>
    <t>Red Onion</t>
  </si>
  <si>
    <t>N/A</t>
  </si>
  <si>
    <t>Coconut</t>
  </si>
  <si>
    <t xml:space="preserve">Green Chillie </t>
  </si>
  <si>
    <t>Fish (Balaya)</t>
  </si>
  <si>
    <t>"Dried chillies imported" was used as a substitue for green chillies</t>
  </si>
  <si>
    <t>Narahenpita Economic Center prices</t>
  </si>
  <si>
    <t>Red Dhal</t>
  </si>
  <si>
    <t>3rd Week June (19st)</t>
  </si>
  <si>
    <t>5th Week (31st) july</t>
  </si>
  <si>
    <t>1250g</t>
  </si>
  <si>
    <t>250g</t>
  </si>
  <si>
    <t>100g</t>
  </si>
  <si>
    <t>1000g</t>
  </si>
  <si>
    <t>500g</t>
  </si>
  <si>
    <t>200g</t>
  </si>
  <si>
    <t>n.a</t>
  </si>
  <si>
    <t>Green Chillie</t>
  </si>
  <si>
    <t xml:space="preserve">Total 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</si>
  <si>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</si>
  <si>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</si>
  <si>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</si>
  <si>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</si>
  <si>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</si>
  <si>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</si>
  <si>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</si>
  <si>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</si>
  <si>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</si>
  <si>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</si>
  <si>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</si>
  <si>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</si>
  <si>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</si>
  <si>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 xml:space="preserve">August </t>
  </si>
  <si>
    <t xml:space="preserve">September </t>
  </si>
  <si>
    <t xml:space="preserve">October </t>
  </si>
  <si>
    <t xml:space="preserve">February </t>
  </si>
  <si>
    <t xml:space="preserve">April </t>
  </si>
  <si>
    <t xml:space="preserve">June </t>
  </si>
  <si>
    <t xml:space="preserve">March </t>
  </si>
  <si>
    <t xml:space="preserve">July </t>
  </si>
  <si>
    <t>Beans</t>
  </si>
  <si>
    <t>BCI</t>
  </si>
  <si>
    <t>Price was taken from the previous month</t>
  </si>
  <si>
    <t xml:space="preserve">Y on Y change </t>
  </si>
  <si>
    <t>M on M change</t>
  </si>
  <si>
    <t xml:space="preserve">3 month change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</si>
</sst>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3C4043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2"/>
      <color rgb="FF9C0006"/>
      <name val="Calibri"/>
    </font>
    <font>
      <b/>
      <sz val="12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E2EFDA"/>
        <bgColor rgb="FFE2EFDA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2" fontId="1" fillId="0" borderId="0" xfId="0" applyNumberFormat="1" applyFont="1"/>
    <xf numFmtId="2" fontId="1" fillId="0" borderId="1" xfId="0" applyNumberFormat="1" applyFont="1" applyBorder="1"/>
    <xf numFmtId="2" fontId="1" fillId="0" borderId="2" xfId="0" applyNumberFormat="1" applyFont="1" applyBorder="1"/>
    <xf numFmtId="1" fontId="1" fillId="0" borderId="3" xfId="0" applyNumberFormat="1" applyFont="1" applyBorder="1"/>
    <xf numFmtId="1" fontId="2" fillId="0" borderId="0" xfId="0" applyNumberFormat="1" applyFont="1"/>
    <xf numFmtId="1" fontId="1" fillId="0" borderId="4" xfId="0" applyNumberFormat="1" applyFont="1" applyBorder="1"/>
    <xf numFmtId="1" fontId="2" fillId="0" borderId="1" xfId="0" applyNumberFormat="1" applyFont="1" applyBorder="1"/>
    <xf numFmtId="1" fontId="2" fillId="0" borderId="2" xfId="0" applyNumberFormat="1" applyFont="1" applyBorder="1"/>
    <xf numFmtId="1" fontId="1" fillId="0" borderId="5" xfId="0" applyNumberFormat="1" applyFont="1" applyBorder="1"/>
    <xf numFmtId="1" fontId="1" fillId="0" borderId="3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2" fontId="1" fillId="0" borderId="3" xfId="0" applyNumberFormat="1" applyFont="1" applyBorder="1"/>
    <xf numFmtId="2" fontId="3" fillId="2" borderId="3" xfId="0" applyNumberFormat="1" applyFont="1" applyFill="1" applyBorder="1"/>
    <xf numFmtId="2" fontId="2" fillId="0" borderId="3" xfId="0" applyNumberFormat="1" applyFont="1" applyBorder="1"/>
    <xf numFmtId="2" fontId="3" fillId="0" borderId="3" xfId="0" applyNumberFormat="1" applyFont="1" applyBorder="1"/>
    <xf numFmtId="2" fontId="1" fillId="3" borderId="3" xfId="0" applyNumberFormat="1" applyFont="1" applyFill="1" applyBorder="1"/>
    <xf numFmtId="2" fontId="3" fillId="4" borderId="3" xfId="0" applyNumberFormat="1" applyFont="1" applyFill="1" applyBorder="1"/>
    <xf numFmtId="2" fontId="1" fillId="4" borderId="3" xfId="0" applyNumberFormat="1" applyFont="1" applyFill="1" applyBorder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3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2" fontId="1" fillId="3" borderId="3" xfId="0" applyNumberFormat="1" applyFont="1" applyFill="1" applyBorder="1" applyAlignment="1">
      <alignment horizontal="right"/>
    </xf>
    <xf numFmtId="2" fontId="1" fillId="4" borderId="3" xfId="0" applyNumberFormat="1" applyFont="1" applyFill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2" fontId="4" fillId="0" borderId="3" xfId="0" applyNumberFormat="1" applyFont="1" applyBorder="1"/>
    <xf numFmtId="2" fontId="4" fillId="0" borderId="3" xfId="0" applyNumberFormat="1" applyFont="1" applyBorder="1" applyAlignment="1">
      <alignment horizontal="center"/>
    </xf>
    <xf numFmtId="2" fontId="4" fillId="3" borderId="3" xfId="0" applyNumberFormat="1" applyFont="1" applyFill="1" applyBorder="1"/>
    <xf numFmtId="2" fontId="4" fillId="4" borderId="3" xfId="0" applyNumberFormat="1" applyFont="1" applyFill="1" applyBorder="1"/>
    <xf numFmtId="2" fontId="4" fillId="0" borderId="0" xfId="0" applyNumberFormat="1" applyFont="1"/>
    <xf numFmtId="2" fontId="1" fillId="5" borderId="3" xfId="0" applyNumberFormat="1" applyFont="1" applyFill="1" applyBorder="1"/>
    <xf numFmtId="2" fontId="4" fillId="4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right"/>
    </xf>
    <xf numFmtId="2" fontId="4" fillId="4" borderId="3" xfId="0" applyNumberFormat="1" applyFont="1" applyFill="1" applyBorder="1" applyAlignment="1">
      <alignment horizontal="right"/>
    </xf>
    <xf numFmtId="4" fontId="4" fillId="4" borderId="3" xfId="0" applyNumberFormat="1" applyFont="1" applyFill="1" applyBorder="1"/>
    <xf numFmtId="2" fontId="1" fillId="0" borderId="0" xfId="0" applyNumberFormat="1" applyFont="1" applyAlignment="1">
      <alignment horizontal="center"/>
    </xf>
    <xf numFmtId="2" fontId="5" fillId="6" borderId="0" xfId="0" applyNumberFormat="1" applyFont="1" applyFill="1" applyAlignment="1">
      <alignment horizontal="left"/>
    </xf>
    <xf numFmtId="2" fontId="1" fillId="3" borderId="0" xfId="0" applyNumberFormat="1" applyFont="1" applyFill="1"/>
    <xf numFmtId="2" fontId="1" fillId="5" borderId="0" xfId="0" applyNumberFormat="1" applyFont="1" applyFill="1"/>
    <xf numFmtId="1" fontId="1" fillId="0" borderId="0" xfId="0" applyNumberFormat="1" applyFont="1"/>
    <xf numFmtId="2" fontId="1" fillId="0" borderId="3" xfId="0" applyNumberFormat="1" applyFont="1" applyBorder="1" applyAlignment="1">
      <alignment horizontal="left"/>
    </xf>
    <xf numFmtId="2" fontId="3" fillId="2" borderId="3" xfId="0" applyNumberFormat="1" applyFont="1" applyFill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1" fontId="3" fillId="2" borderId="3" xfId="0" applyNumberFormat="1" applyFont="1" applyFill="1" applyBorder="1"/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right"/>
    </xf>
    <xf numFmtId="2" fontId="7" fillId="0" borderId="3" xfId="0" applyNumberFormat="1" applyFont="1" applyBorder="1"/>
    <xf numFmtId="2" fontId="8" fillId="0" borderId="3" xfId="0" applyNumberFormat="1" applyFont="1" applyBorder="1" applyAlignment="1">
      <alignment horizontal="center"/>
    </xf>
    <xf numFmtId="2" fontId="6" fillId="7" borderId="3" xfId="0" applyNumberFormat="1" applyFont="1" applyFill="1" applyBorder="1" applyAlignment="1">
      <alignment horizontal="right"/>
    </xf>
    <xf numFmtId="2" fontId="6" fillId="8" borderId="3" xfId="0" applyNumberFormat="1" applyFont="1" applyFill="1" applyBorder="1"/>
    <xf numFmtId="2" fontId="1" fillId="8" borderId="3" xfId="0" applyNumberFormat="1" applyFont="1" applyFill="1" applyBorder="1"/>
    <xf numFmtId="2" fontId="3" fillId="0" borderId="9" xfId="0" applyNumberFormat="1" applyFont="1" applyBorder="1"/>
    <xf numFmtId="2" fontId="6" fillId="0" borderId="9" xfId="0" applyNumberFormat="1" applyFont="1" applyBorder="1"/>
    <xf numFmtId="2" fontId="1" fillId="0" borderId="9" xfId="0" applyNumberFormat="1" applyFont="1" applyBorder="1"/>
    <xf numFmtId="2" fontId="9" fillId="0" borderId="3" xfId="0" applyNumberFormat="1" applyFont="1" applyBorder="1" applyAlignment="1">
      <alignment horizontal="right"/>
    </xf>
    <xf numFmtId="2" fontId="3" fillId="2" borderId="0" xfId="0" applyNumberFormat="1" applyFont="1" applyFill="1"/>
    <xf numFmtId="2" fontId="3" fillId="7" borderId="0" xfId="0" applyNumberFormat="1" applyFont="1" applyFill="1" applyAlignment="1">
      <alignment wrapText="1"/>
    </xf>
    <xf numFmtId="164" fontId="1" fillId="0" borderId="0" xfId="0" applyNumberFormat="1" applyFont="1"/>
    <xf numFmtId="2" fontId="2" fillId="0" borderId="0" xfId="0" applyNumberFormat="1" applyFont="1"/>
    <xf numFmtId="2" fontId="3" fillId="2" borderId="10" xfId="0" applyNumberFormat="1" applyFont="1" applyFill="1" applyBorder="1"/>
    <xf numFmtId="2" fontId="3" fillId="0" borderId="3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6" fillId="0" borderId="0" xfId="0" applyNumberFormat="1" applyFont="1"/>
    <xf numFmtId="2" fontId="7" fillId="0" borderId="0" xfId="0" applyNumberFormat="1" applyFont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2" fontId="6" fillId="0" borderId="0" xfId="0" applyNumberFormat="1" applyFont="1" applyAlignment="1">
      <alignment horizontal="right"/>
    </xf>
    <xf numFmtId="2" fontId="2" fillId="0" borderId="1" xfId="0" applyNumberFormat="1" applyFont="1" applyBorder="1"/>
    <xf numFmtId="2" fontId="2" fillId="0" borderId="2" xfId="0" applyNumberFormat="1" applyFont="1" applyBorder="1"/>
    <xf numFmtId="2" fontId="3" fillId="2" borderId="11" xfId="0" applyNumberFormat="1" applyFont="1" applyFill="1" applyBorder="1"/>
  </cellXfs>
  <cellStyles count="1">
    <cellStyle name="Normal" xfId="0" builtinId="0"/>
  </cellStyles>
  <dxfs count="1"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L994"/>
  <sheetViews>
    <sheetView tabSelected="1" workbookViewId="0">
      <pane xSplit="2" ySplit="1" topLeftCell="LA2" activePane="bottomRight" state="frozen"/>
      <selection pane="topRight" activeCell="C1" sqref="C1"/>
      <selection pane="bottomLeft" activeCell="A2" sqref="A2"/>
      <selection pane="bottomRight"/>
    </sheetView>
  </sheetViews>
  <sheetFormatPr defaultColWidth="14.453125" defaultRowHeight="15" customHeight="1" x14ac:dyDescent="0.35"/>
  <cols>
    <col min="3" max="3" width="14.453125" hidden="1"/>
    <col min="4" max="4" width="18.26953125" hidden="1" customWidth="1"/>
    <col min="5" max="5" width="17.81640625" hidden="1" customWidth="1"/>
    <col min="6" max="6" width="18.26953125" hidden="1" customWidth="1"/>
    <col min="7" max="14" width="14.453125" hidden="1"/>
    <col min="15" max="15" width="20.7265625" hidden="1" customWidth="1"/>
    <col min="16" max="18" width="14.453125" hidden="1"/>
    <col min="19" max="19" width="20.7265625" hidden="1" customWidth="1"/>
    <col min="20" max="50" width="14.453125" hidden="1"/>
    <col min="54" max="139" width="19.54296875" customWidth="1"/>
    <col min="140" max="140" width="23.7265625" customWidth="1"/>
    <col min="141" max="324" width="19.54296875" customWidth="1"/>
  </cols>
  <sheetData>
    <row r="1" spans="1:324" ht="14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  <c r="BD1" s="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2"/>
      <c r="DF1" s="3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4"/>
      <c r="JM1" s="4"/>
      <c r="JN1" s="4"/>
      <c r="JO1" s="4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</row>
    <row r="2" spans="1:324" ht="14.5" x14ac:dyDescent="0.35">
      <c r="A2" s="5"/>
      <c r="B2" s="5"/>
      <c r="C2" s="4">
        <v>2019</v>
      </c>
      <c r="D2" s="4">
        <v>2019</v>
      </c>
      <c r="E2" s="4">
        <v>2019</v>
      </c>
      <c r="F2" s="4">
        <v>2019</v>
      </c>
      <c r="G2" s="4">
        <v>2019</v>
      </c>
      <c r="H2" s="4">
        <v>2019</v>
      </c>
      <c r="I2" s="4">
        <v>2019</v>
      </c>
      <c r="J2" s="4">
        <v>2019</v>
      </c>
      <c r="K2" s="4">
        <v>2019</v>
      </c>
      <c r="L2" s="4">
        <v>2019</v>
      </c>
      <c r="M2" s="4">
        <v>2019</v>
      </c>
      <c r="N2" s="4"/>
      <c r="O2" s="4">
        <v>2019</v>
      </c>
      <c r="P2" s="4">
        <v>2019</v>
      </c>
      <c r="Q2" s="4">
        <v>2019</v>
      </c>
      <c r="R2" s="4">
        <v>2019</v>
      </c>
      <c r="S2" s="4">
        <v>2019</v>
      </c>
      <c r="T2" s="4">
        <v>2019</v>
      </c>
      <c r="U2" s="4">
        <v>2019</v>
      </c>
      <c r="V2" s="4">
        <v>2019</v>
      </c>
      <c r="W2" s="4">
        <v>2019</v>
      </c>
      <c r="X2" s="4">
        <v>2019</v>
      </c>
      <c r="Y2" s="4">
        <v>2019</v>
      </c>
      <c r="Z2" s="4">
        <v>2019</v>
      </c>
      <c r="AA2" s="4">
        <v>2019</v>
      </c>
      <c r="AB2" s="4">
        <v>2019</v>
      </c>
      <c r="AC2" s="4">
        <v>2019</v>
      </c>
      <c r="AD2" s="4">
        <v>2019</v>
      </c>
      <c r="AE2" s="4">
        <v>2019</v>
      </c>
      <c r="AF2" s="4">
        <v>2019</v>
      </c>
      <c r="AG2" s="4">
        <v>2019</v>
      </c>
      <c r="AH2" s="4">
        <v>2019</v>
      </c>
      <c r="AI2" s="4">
        <v>2019</v>
      </c>
      <c r="AJ2" s="4">
        <v>2019</v>
      </c>
      <c r="AK2" s="4">
        <v>2019</v>
      </c>
      <c r="AL2" s="4">
        <v>2019</v>
      </c>
      <c r="AM2" s="4">
        <v>2019</v>
      </c>
      <c r="AN2" s="4">
        <v>2019</v>
      </c>
      <c r="AO2" s="4">
        <v>2019</v>
      </c>
      <c r="AP2" s="4">
        <v>2019</v>
      </c>
      <c r="AQ2" s="4">
        <v>2019</v>
      </c>
      <c r="AR2" s="4">
        <v>2019</v>
      </c>
      <c r="AS2" s="4">
        <v>2019</v>
      </c>
      <c r="AT2" s="4">
        <v>2019</v>
      </c>
      <c r="AU2" s="4">
        <v>2019</v>
      </c>
      <c r="AV2" s="4">
        <v>2019</v>
      </c>
      <c r="AW2" s="4">
        <v>2019</v>
      </c>
      <c r="AX2" s="4">
        <v>2019</v>
      </c>
      <c r="AY2" s="4">
        <v>2019</v>
      </c>
      <c r="AZ2" s="4">
        <v>2019</v>
      </c>
      <c r="BA2" s="4">
        <v>2019</v>
      </c>
      <c r="BB2" s="6">
        <v>2019</v>
      </c>
      <c r="BC2" s="7"/>
      <c r="BD2" s="8"/>
      <c r="BE2" s="9">
        <v>2020</v>
      </c>
      <c r="BF2" s="4">
        <v>2020</v>
      </c>
      <c r="BG2" s="4">
        <v>2020</v>
      </c>
      <c r="BH2" s="4">
        <v>2020</v>
      </c>
      <c r="BI2" s="4">
        <v>2020</v>
      </c>
      <c r="BJ2" s="4">
        <v>2020</v>
      </c>
      <c r="BK2" s="4">
        <v>2020</v>
      </c>
      <c r="BL2" s="4">
        <v>2020</v>
      </c>
      <c r="BM2" s="4">
        <v>2020</v>
      </c>
      <c r="BN2" s="4">
        <v>2020</v>
      </c>
      <c r="BO2" s="4">
        <v>2020</v>
      </c>
      <c r="BP2" s="4">
        <v>2020</v>
      </c>
      <c r="BQ2" s="4">
        <v>2020</v>
      </c>
      <c r="BR2" s="4">
        <v>2020</v>
      </c>
      <c r="BS2" s="4">
        <v>2020</v>
      </c>
      <c r="BT2" s="4">
        <v>2020</v>
      </c>
      <c r="BU2" s="4">
        <v>2020</v>
      </c>
      <c r="BV2" s="4">
        <v>2020</v>
      </c>
      <c r="BW2" s="4">
        <v>2020</v>
      </c>
      <c r="BX2" s="4">
        <v>2020</v>
      </c>
      <c r="BY2" s="4">
        <v>2020</v>
      </c>
      <c r="BZ2" s="4">
        <v>2020</v>
      </c>
      <c r="CA2" s="4">
        <v>2020</v>
      </c>
      <c r="CB2" s="4">
        <v>2020</v>
      </c>
      <c r="CC2" s="4">
        <v>2020</v>
      </c>
      <c r="CD2" s="4">
        <v>2020</v>
      </c>
      <c r="CE2" s="4">
        <v>2020</v>
      </c>
      <c r="CF2" s="4">
        <v>2020</v>
      </c>
      <c r="CG2" s="4">
        <v>2020</v>
      </c>
      <c r="CH2" s="4">
        <v>2020</v>
      </c>
      <c r="CI2" s="4">
        <v>2020</v>
      </c>
      <c r="CJ2" s="4">
        <v>2020</v>
      </c>
      <c r="CK2" s="4">
        <v>2020</v>
      </c>
      <c r="CL2" s="4">
        <v>2020</v>
      </c>
      <c r="CM2" s="4">
        <v>2020</v>
      </c>
      <c r="CN2" s="4">
        <v>2020</v>
      </c>
      <c r="CO2" s="4">
        <v>2020</v>
      </c>
      <c r="CP2" s="4">
        <v>2020</v>
      </c>
      <c r="CQ2" s="4">
        <v>2020</v>
      </c>
      <c r="CR2" s="4">
        <v>2020</v>
      </c>
      <c r="CS2" s="4">
        <v>2020</v>
      </c>
      <c r="CT2" s="4">
        <v>2020</v>
      </c>
      <c r="CU2" s="4">
        <v>2020</v>
      </c>
      <c r="CV2" s="4">
        <v>2020</v>
      </c>
      <c r="CW2" s="4">
        <v>2020</v>
      </c>
      <c r="CX2" s="4">
        <v>2020</v>
      </c>
      <c r="CY2" s="4">
        <v>2020</v>
      </c>
      <c r="CZ2" s="4">
        <v>2020</v>
      </c>
      <c r="DA2" s="4">
        <v>2020</v>
      </c>
      <c r="DB2" s="4">
        <v>2020</v>
      </c>
      <c r="DC2" s="4">
        <v>2020</v>
      </c>
      <c r="DD2" s="6">
        <v>2020</v>
      </c>
      <c r="DE2" s="7"/>
      <c r="DF2" s="8"/>
      <c r="DG2" s="9">
        <v>2021</v>
      </c>
      <c r="DH2" s="4">
        <v>2021</v>
      </c>
      <c r="DI2" s="4">
        <v>2021</v>
      </c>
      <c r="DJ2" s="4">
        <v>2021</v>
      </c>
      <c r="DK2" s="4">
        <v>2021</v>
      </c>
      <c r="DL2" s="4">
        <v>2021</v>
      </c>
      <c r="DM2" s="4">
        <v>2021</v>
      </c>
      <c r="DN2" s="4">
        <v>2021</v>
      </c>
      <c r="DO2" s="4">
        <v>2021</v>
      </c>
      <c r="DP2" s="4">
        <v>2021</v>
      </c>
      <c r="DQ2" s="4">
        <v>2021</v>
      </c>
      <c r="DR2" s="4">
        <v>2021</v>
      </c>
      <c r="DS2" s="4">
        <v>2021</v>
      </c>
      <c r="DT2" s="4">
        <v>2021</v>
      </c>
      <c r="DU2" s="4">
        <v>2021</v>
      </c>
      <c r="DV2" s="4">
        <v>2021</v>
      </c>
      <c r="DW2" s="4">
        <v>2021</v>
      </c>
      <c r="DX2" s="4">
        <v>2021</v>
      </c>
      <c r="DY2" s="4">
        <v>2021</v>
      </c>
      <c r="DZ2" s="4">
        <v>2021</v>
      </c>
      <c r="EA2" s="4">
        <v>2021</v>
      </c>
      <c r="EB2" s="4">
        <v>2021</v>
      </c>
      <c r="EC2" s="4">
        <v>2021</v>
      </c>
      <c r="ED2" s="4">
        <v>2021</v>
      </c>
      <c r="EE2" s="4">
        <v>2021</v>
      </c>
      <c r="EF2" s="4">
        <v>2021</v>
      </c>
      <c r="EG2" s="4">
        <v>2021</v>
      </c>
      <c r="EH2" s="4">
        <v>2021</v>
      </c>
      <c r="EI2" s="4">
        <v>2021</v>
      </c>
      <c r="EJ2" s="4">
        <v>2021</v>
      </c>
      <c r="EK2" s="4">
        <v>2021</v>
      </c>
      <c r="EL2" s="4">
        <v>2021</v>
      </c>
      <c r="EM2" s="4">
        <v>2021</v>
      </c>
      <c r="EN2" s="4">
        <v>2021</v>
      </c>
      <c r="EO2" s="4">
        <v>2021</v>
      </c>
      <c r="EP2" s="4">
        <v>2021</v>
      </c>
      <c r="EQ2" s="4">
        <v>2021</v>
      </c>
      <c r="ER2" s="4">
        <v>2021</v>
      </c>
      <c r="ES2" s="4">
        <v>2021</v>
      </c>
      <c r="ET2" s="4">
        <v>2021</v>
      </c>
      <c r="EU2" s="4">
        <v>2021</v>
      </c>
      <c r="EV2" s="4">
        <v>2021</v>
      </c>
      <c r="EW2" s="4">
        <v>2021</v>
      </c>
      <c r="EX2" s="4">
        <v>2021</v>
      </c>
      <c r="EY2" s="4">
        <v>2021</v>
      </c>
      <c r="EZ2" s="4">
        <v>2021</v>
      </c>
      <c r="FA2" s="4">
        <v>2021</v>
      </c>
      <c r="FB2" s="4">
        <v>2021</v>
      </c>
      <c r="FC2" s="4">
        <v>2021</v>
      </c>
      <c r="FD2" s="4">
        <v>2021</v>
      </c>
      <c r="FE2" s="4">
        <v>2021</v>
      </c>
      <c r="FF2" s="4">
        <v>2021</v>
      </c>
      <c r="FG2" s="4">
        <v>2021</v>
      </c>
      <c r="FH2" s="4">
        <v>2022</v>
      </c>
      <c r="FI2" s="4">
        <v>2022</v>
      </c>
      <c r="FJ2" s="4">
        <v>2022</v>
      </c>
      <c r="FK2" s="4">
        <v>2022</v>
      </c>
      <c r="FL2" s="4">
        <v>2022</v>
      </c>
      <c r="FM2" s="4">
        <v>2022</v>
      </c>
      <c r="FN2" s="4">
        <v>2022</v>
      </c>
      <c r="FO2" s="4">
        <v>2022</v>
      </c>
      <c r="FP2" s="4">
        <v>2022</v>
      </c>
      <c r="FQ2" s="4">
        <v>2022</v>
      </c>
      <c r="FR2" s="4">
        <v>2022</v>
      </c>
      <c r="FS2" s="4">
        <v>2022</v>
      </c>
      <c r="FT2" s="4">
        <v>2022</v>
      </c>
      <c r="FU2" s="4">
        <v>2022</v>
      </c>
      <c r="FV2" s="4">
        <v>2022</v>
      </c>
      <c r="FW2" s="4">
        <v>2022</v>
      </c>
      <c r="FX2" s="4">
        <v>2022</v>
      </c>
      <c r="FY2" s="4">
        <v>2022</v>
      </c>
      <c r="FZ2" s="4">
        <v>2022</v>
      </c>
      <c r="GA2" s="4">
        <v>2022</v>
      </c>
      <c r="GB2" s="4">
        <v>2022</v>
      </c>
      <c r="GC2" s="4">
        <v>2022</v>
      </c>
      <c r="GD2" s="4">
        <v>2022</v>
      </c>
      <c r="GE2" s="4">
        <v>2022</v>
      </c>
      <c r="GF2" s="4">
        <v>2022</v>
      </c>
      <c r="GG2" s="4">
        <v>2022</v>
      </c>
      <c r="GH2" s="4">
        <v>2022</v>
      </c>
      <c r="GI2" s="4">
        <v>2022</v>
      </c>
      <c r="GJ2" s="4">
        <v>2022</v>
      </c>
      <c r="GK2" s="4">
        <v>2022</v>
      </c>
      <c r="GL2" s="4">
        <v>2022</v>
      </c>
      <c r="GM2" s="4">
        <v>2022</v>
      </c>
      <c r="GN2" s="4">
        <v>2022</v>
      </c>
      <c r="GO2" s="4">
        <v>2022</v>
      </c>
      <c r="GP2" s="4">
        <v>2022</v>
      </c>
      <c r="GQ2" s="4">
        <v>2022</v>
      </c>
      <c r="GR2" s="4">
        <v>2022</v>
      </c>
      <c r="GS2" s="4">
        <v>2022</v>
      </c>
      <c r="GT2" s="4">
        <v>2022</v>
      </c>
      <c r="GU2" s="4">
        <v>2022</v>
      </c>
      <c r="GV2" s="4">
        <v>2022</v>
      </c>
      <c r="GW2" s="4">
        <v>2022</v>
      </c>
      <c r="GX2" s="4">
        <v>2022</v>
      </c>
      <c r="GY2" s="4">
        <v>2022</v>
      </c>
      <c r="GZ2" s="4">
        <v>2022</v>
      </c>
      <c r="HA2" s="4">
        <v>2022</v>
      </c>
      <c r="HB2" s="4">
        <v>2022</v>
      </c>
      <c r="HC2" s="4">
        <v>2023</v>
      </c>
      <c r="HD2" s="4">
        <v>2023</v>
      </c>
      <c r="HE2" s="4">
        <v>2023</v>
      </c>
      <c r="HF2" s="4">
        <v>2023</v>
      </c>
      <c r="HG2" s="4">
        <v>2023</v>
      </c>
      <c r="HH2" s="4">
        <v>2023</v>
      </c>
      <c r="HI2" s="4">
        <v>2023</v>
      </c>
      <c r="HJ2" s="4">
        <v>2023</v>
      </c>
      <c r="HK2" s="4">
        <v>2023</v>
      </c>
      <c r="HL2" s="4">
        <v>2023</v>
      </c>
      <c r="HM2" s="4">
        <v>2023</v>
      </c>
      <c r="HN2" s="4">
        <v>2023</v>
      </c>
      <c r="HO2" s="4">
        <v>2023</v>
      </c>
      <c r="HP2" s="4">
        <v>2023</v>
      </c>
      <c r="HQ2" s="4">
        <v>2023</v>
      </c>
      <c r="HR2" s="4">
        <v>2023</v>
      </c>
      <c r="HS2" s="4">
        <v>2023</v>
      </c>
      <c r="HT2" s="4">
        <v>2023</v>
      </c>
      <c r="HU2" s="4">
        <v>2023</v>
      </c>
      <c r="HV2" s="4">
        <v>2023</v>
      </c>
      <c r="HW2" s="4">
        <v>2023</v>
      </c>
      <c r="HX2" s="4">
        <v>2023</v>
      </c>
      <c r="HY2" s="4">
        <v>2023</v>
      </c>
      <c r="HZ2" s="4">
        <v>2023</v>
      </c>
      <c r="IA2" s="4">
        <v>2023</v>
      </c>
      <c r="IB2" s="4">
        <v>2023</v>
      </c>
      <c r="IC2" s="4">
        <v>2023</v>
      </c>
      <c r="ID2" s="4">
        <v>2023</v>
      </c>
      <c r="IE2" s="4">
        <v>2023</v>
      </c>
      <c r="IF2" s="4">
        <v>2023</v>
      </c>
      <c r="IG2" s="4">
        <v>2023</v>
      </c>
      <c r="IH2" s="4">
        <v>2023</v>
      </c>
      <c r="II2" s="4">
        <v>2023</v>
      </c>
      <c r="IJ2" s="4">
        <v>2023</v>
      </c>
      <c r="IK2" s="4">
        <v>2023</v>
      </c>
      <c r="IL2" s="4">
        <v>2023</v>
      </c>
      <c r="IM2" s="4">
        <v>2023</v>
      </c>
      <c r="IN2" s="4">
        <v>2023</v>
      </c>
      <c r="IO2" s="4">
        <v>2023</v>
      </c>
      <c r="IP2" s="4">
        <v>2023</v>
      </c>
      <c r="IQ2" s="4">
        <v>2023</v>
      </c>
      <c r="IR2" s="4">
        <v>2023</v>
      </c>
      <c r="IS2" s="4">
        <v>2023</v>
      </c>
      <c r="IT2" s="4">
        <v>2023</v>
      </c>
      <c r="IU2" s="4">
        <v>2023</v>
      </c>
      <c r="IV2" s="4">
        <v>2023</v>
      </c>
      <c r="IW2" s="4">
        <v>2023</v>
      </c>
      <c r="IX2" s="4">
        <v>2023</v>
      </c>
      <c r="IY2" s="4">
        <v>2023</v>
      </c>
      <c r="IZ2" s="4">
        <v>2023</v>
      </c>
      <c r="JA2" s="4">
        <v>2023</v>
      </c>
      <c r="JB2" s="4">
        <v>2023</v>
      </c>
      <c r="JC2" s="4">
        <v>2023</v>
      </c>
      <c r="JD2" s="4">
        <v>2023</v>
      </c>
      <c r="JE2" s="4">
        <v>2023</v>
      </c>
      <c r="JF2" s="4">
        <v>2023</v>
      </c>
      <c r="JG2" s="4">
        <v>2023</v>
      </c>
      <c r="JH2" s="4">
        <v>2024</v>
      </c>
      <c r="JI2" s="4">
        <v>2024</v>
      </c>
      <c r="JJ2" s="4">
        <v>2024</v>
      </c>
      <c r="JK2" s="4">
        <v>2024</v>
      </c>
      <c r="JL2" s="10">
        <v>2024</v>
      </c>
      <c r="JM2" s="11">
        <v>2024</v>
      </c>
      <c r="JN2" s="11">
        <v>2024</v>
      </c>
      <c r="JO2" s="11">
        <v>2024</v>
      </c>
      <c r="JP2" s="4">
        <v>2024</v>
      </c>
      <c r="JQ2" s="4">
        <v>2024</v>
      </c>
      <c r="JR2" s="4">
        <v>2024</v>
      </c>
      <c r="JS2" s="4">
        <v>2024</v>
      </c>
      <c r="JT2" s="4">
        <v>2024</v>
      </c>
      <c r="JU2" s="4">
        <v>2024</v>
      </c>
      <c r="JV2" s="4">
        <v>2024</v>
      </c>
      <c r="JW2" s="4">
        <v>2024</v>
      </c>
      <c r="JX2" s="4">
        <v>2024</v>
      </c>
      <c r="JY2" s="4">
        <v>2024</v>
      </c>
      <c r="JZ2" s="4">
        <v>2024</v>
      </c>
      <c r="KA2" s="4">
        <v>2024</v>
      </c>
      <c r="KB2" s="4">
        <v>2024</v>
      </c>
      <c r="KC2" s="4">
        <v>2024</v>
      </c>
      <c r="KD2" s="4">
        <v>2024</v>
      </c>
      <c r="KE2" s="4">
        <v>2024</v>
      </c>
      <c r="KF2" s="4">
        <v>2024</v>
      </c>
      <c r="KG2" s="4">
        <v>2024</v>
      </c>
      <c r="KH2" s="4">
        <v>2024</v>
      </c>
      <c r="KI2" s="4">
        <v>2024</v>
      </c>
      <c r="KJ2" s="4">
        <v>2024</v>
      </c>
      <c r="KK2" s="4">
        <v>2024</v>
      </c>
      <c r="KL2" s="4">
        <v>2024</v>
      </c>
      <c r="KM2" s="4">
        <v>2024</v>
      </c>
      <c r="KN2" s="4">
        <v>2024</v>
      </c>
      <c r="KO2" s="4">
        <v>2024</v>
      </c>
      <c r="KP2" s="4">
        <v>2024</v>
      </c>
      <c r="KQ2" s="4">
        <v>2024</v>
      </c>
      <c r="KR2" s="4">
        <v>2024</v>
      </c>
      <c r="KS2" s="4">
        <v>2024</v>
      </c>
      <c r="KT2" s="4">
        <v>2024</v>
      </c>
      <c r="KU2" s="4">
        <v>2024</v>
      </c>
      <c r="KV2" s="4">
        <v>2024</v>
      </c>
      <c r="KW2" s="4">
        <v>2024</v>
      </c>
      <c r="KX2" s="4">
        <v>2024</v>
      </c>
      <c r="KY2" s="4">
        <v>2024</v>
      </c>
      <c r="KZ2" s="4">
        <v>2024</v>
      </c>
      <c r="LA2" s="4">
        <v>2024</v>
      </c>
      <c r="LB2" s="4">
        <v>2024</v>
      </c>
      <c r="LC2" s="4">
        <v>2024</v>
      </c>
      <c r="LD2" s="4">
        <v>2024</v>
      </c>
      <c r="LE2" s="4">
        <v>2024</v>
      </c>
      <c r="LF2" s="4">
        <v>2024</v>
      </c>
      <c r="LG2" s="4">
        <v>2024</v>
      </c>
      <c r="LH2" s="4">
        <v>2025</v>
      </c>
      <c r="LI2" s="4">
        <v>2025</v>
      </c>
      <c r="LJ2" s="4">
        <v>2025</v>
      </c>
      <c r="LK2" s="4">
        <v>2025</v>
      </c>
      <c r="LL2" s="4">
        <v>2025</v>
      </c>
    </row>
    <row r="3" spans="1:324" ht="14.5" x14ac:dyDescent="0.35">
      <c r="A3" s="12" t="s">
        <v>1</v>
      </c>
      <c r="B3" s="12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14" t="s">
        <v>16</v>
      </c>
      <c r="Q3" s="14" t="s">
        <v>17</v>
      </c>
      <c r="R3" s="14" t="s">
        <v>18</v>
      </c>
      <c r="S3" s="14" t="s">
        <v>19</v>
      </c>
      <c r="T3" s="13" t="s">
        <v>20</v>
      </c>
      <c r="U3" s="13" t="s">
        <v>21</v>
      </c>
      <c r="V3" s="13" t="s">
        <v>22</v>
      </c>
      <c r="W3" s="13" t="s">
        <v>23</v>
      </c>
      <c r="X3" s="14" t="s">
        <v>24</v>
      </c>
      <c r="Y3" s="14" t="s">
        <v>25</v>
      </c>
      <c r="Z3" s="14" t="s">
        <v>26</v>
      </c>
      <c r="AA3" s="14" t="s">
        <v>27</v>
      </c>
      <c r="AB3" s="14" t="s">
        <v>28</v>
      </c>
      <c r="AC3" s="14" t="s">
        <v>29</v>
      </c>
      <c r="AD3" s="14" t="s">
        <v>30</v>
      </c>
      <c r="AE3" s="14" t="s">
        <v>31</v>
      </c>
      <c r="AF3" s="14" t="s">
        <v>32</v>
      </c>
      <c r="AG3" s="14" t="s">
        <v>33</v>
      </c>
      <c r="AH3" s="14" t="s">
        <v>34</v>
      </c>
      <c r="AI3" s="14" t="s">
        <v>35</v>
      </c>
      <c r="AJ3" s="14" t="s">
        <v>36</v>
      </c>
      <c r="AK3" s="14" t="s">
        <v>37</v>
      </c>
      <c r="AL3" s="14" t="s">
        <v>38</v>
      </c>
      <c r="AM3" s="14" t="s">
        <v>39</v>
      </c>
      <c r="AN3" s="14" t="s">
        <v>40</v>
      </c>
      <c r="AO3" s="14" t="s">
        <v>41</v>
      </c>
      <c r="AP3" s="14" t="s">
        <v>42</v>
      </c>
      <c r="AQ3" s="14" t="s">
        <v>43</v>
      </c>
      <c r="AR3" s="14" t="s">
        <v>44</v>
      </c>
      <c r="AS3" s="14" t="s">
        <v>45</v>
      </c>
      <c r="AT3" s="14" t="s">
        <v>46</v>
      </c>
      <c r="AU3" s="14" t="s">
        <v>47</v>
      </c>
      <c r="AV3" s="14" t="s">
        <v>48</v>
      </c>
      <c r="AW3" s="14" t="s">
        <v>49</v>
      </c>
      <c r="AX3" s="14" t="s">
        <v>50</v>
      </c>
      <c r="AY3" s="14" t="s">
        <v>51</v>
      </c>
      <c r="AZ3" s="14" t="s">
        <v>52</v>
      </c>
      <c r="BA3" s="14" t="s">
        <v>53</v>
      </c>
      <c r="BB3" s="14" t="s">
        <v>54</v>
      </c>
      <c r="BC3" s="15"/>
      <c r="BD3" s="15"/>
      <c r="BE3" s="13" t="s">
        <v>55</v>
      </c>
      <c r="BF3" s="13" t="s">
        <v>56</v>
      </c>
      <c r="BG3" s="13" t="s">
        <v>57</v>
      </c>
      <c r="BH3" s="13" t="s">
        <v>58</v>
      </c>
      <c r="BI3" s="13" t="s">
        <v>59</v>
      </c>
      <c r="BJ3" s="13" t="s">
        <v>60</v>
      </c>
      <c r="BK3" s="13" t="s">
        <v>61</v>
      </c>
      <c r="BL3" s="13" t="s">
        <v>62</v>
      </c>
      <c r="BM3" s="13" t="s">
        <v>63</v>
      </c>
      <c r="BN3" s="13" t="s">
        <v>64</v>
      </c>
      <c r="BO3" s="13" t="s">
        <v>65</v>
      </c>
      <c r="BP3" s="13" t="s">
        <v>66</v>
      </c>
      <c r="BQ3" s="13" t="s">
        <v>67</v>
      </c>
      <c r="BR3" s="16" t="s">
        <v>68</v>
      </c>
      <c r="BS3" s="16" t="s">
        <v>69</v>
      </c>
      <c r="BT3" s="16" t="s">
        <v>70</v>
      </c>
      <c r="BU3" s="16" t="s">
        <v>71</v>
      </c>
      <c r="BV3" s="16" t="s">
        <v>72</v>
      </c>
      <c r="BW3" s="13" t="s">
        <v>73</v>
      </c>
      <c r="BX3" s="13" t="s">
        <v>74</v>
      </c>
      <c r="BY3" s="17" t="s">
        <v>75</v>
      </c>
      <c r="BZ3" s="13" t="s">
        <v>76</v>
      </c>
      <c r="CA3" s="14" t="s">
        <v>77</v>
      </c>
      <c r="CB3" s="14" t="s">
        <v>78</v>
      </c>
      <c r="CC3" s="14" t="s">
        <v>79</v>
      </c>
      <c r="CD3" s="14" t="s">
        <v>80</v>
      </c>
      <c r="CE3" s="14" t="s">
        <v>81</v>
      </c>
      <c r="CF3" s="14" t="s">
        <v>82</v>
      </c>
      <c r="CG3" s="14" t="s">
        <v>83</v>
      </c>
      <c r="CH3" s="14" t="s">
        <v>84</v>
      </c>
      <c r="CI3" s="14" t="s">
        <v>85</v>
      </c>
      <c r="CJ3" s="14" t="s">
        <v>86</v>
      </c>
      <c r="CK3" s="14" t="s">
        <v>87</v>
      </c>
      <c r="CL3" s="14" t="s">
        <v>88</v>
      </c>
      <c r="CM3" s="14" t="s">
        <v>89</v>
      </c>
      <c r="CN3" s="14" t="s">
        <v>90</v>
      </c>
      <c r="CO3" s="14" t="s">
        <v>91</v>
      </c>
      <c r="CP3" s="14" t="s">
        <v>92</v>
      </c>
      <c r="CQ3" s="14" t="s">
        <v>93</v>
      </c>
      <c r="CR3" s="14" t="s">
        <v>94</v>
      </c>
      <c r="CS3" s="14" t="s">
        <v>95</v>
      </c>
      <c r="CT3" s="14" t="s">
        <v>96</v>
      </c>
      <c r="CU3" s="14" t="s">
        <v>97</v>
      </c>
      <c r="CV3" s="18" t="s">
        <v>98</v>
      </c>
      <c r="CW3" s="18" t="s">
        <v>99</v>
      </c>
      <c r="CX3" s="18" t="s">
        <v>100</v>
      </c>
      <c r="CY3" s="18" t="s">
        <v>101</v>
      </c>
      <c r="CZ3" s="18" t="s">
        <v>102</v>
      </c>
      <c r="DA3" s="18" t="s">
        <v>103</v>
      </c>
      <c r="DB3" s="18" t="s">
        <v>104</v>
      </c>
      <c r="DC3" s="18" t="s">
        <v>105</v>
      </c>
      <c r="DD3" s="18" t="s">
        <v>106</v>
      </c>
      <c r="DE3" s="15"/>
      <c r="DF3" s="15"/>
      <c r="DG3" s="19" t="s">
        <v>107</v>
      </c>
      <c r="DH3" s="19" t="s">
        <v>108</v>
      </c>
      <c r="DI3" s="19" t="s">
        <v>109</v>
      </c>
      <c r="DJ3" s="19" t="s">
        <v>110</v>
      </c>
      <c r="DK3" s="19" t="s">
        <v>111</v>
      </c>
      <c r="DL3" s="19" t="s">
        <v>112</v>
      </c>
      <c r="DM3" s="19" t="s">
        <v>113</v>
      </c>
      <c r="DN3" s="13" t="s">
        <v>114</v>
      </c>
      <c r="DO3" s="13" t="s">
        <v>115</v>
      </c>
      <c r="DP3" s="13" t="s">
        <v>116</v>
      </c>
      <c r="DQ3" s="13" t="s">
        <v>117</v>
      </c>
      <c r="DR3" s="13" t="s">
        <v>118</v>
      </c>
      <c r="DS3" s="13" t="s">
        <v>119</v>
      </c>
      <c r="DT3" s="13" t="s">
        <v>120</v>
      </c>
      <c r="DU3" s="13" t="s">
        <v>121</v>
      </c>
      <c r="DV3" s="13" t="s">
        <v>122</v>
      </c>
      <c r="DW3" s="13" t="s">
        <v>123</v>
      </c>
      <c r="DX3" s="13" t="s">
        <v>124</v>
      </c>
      <c r="DY3" s="13" t="s">
        <v>125</v>
      </c>
      <c r="DZ3" s="13" t="s">
        <v>126</v>
      </c>
      <c r="EA3" s="13" t="s">
        <v>127</v>
      </c>
      <c r="EB3" s="13" t="s">
        <v>128</v>
      </c>
      <c r="EC3" s="13" t="s">
        <v>129</v>
      </c>
      <c r="ED3" s="13" t="s">
        <v>130</v>
      </c>
      <c r="EE3" s="13" t="s">
        <v>131</v>
      </c>
      <c r="EF3" s="20" t="s">
        <v>132</v>
      </c>
      <c r="EG3" s="20" t="s">
        <v>133</v>
      </c>
      <c r="EH3" s="20" t="s">
        <v>134</v>
      </c>
      <c r="EI3" s="20" t="s">
        <v>135</v>
      </c>
      <c r="EJ3" s="20" t="s">
        <v>136</v>
      </c>
      <c r="EK3" s="20" t="s">
        <v>137</v>
      </c>
      <c r="EL3" s="20" t="s">
        <v>138</v>
      </c>
      <c r="EM3" s="20" t="s">
        <v>139</v>
      </c>
      <c r="EN3" s="20" t="s">
        <v>140</v>
      </c>
      <c r="EO3" s="21" t="s">
        <v>141</v>
      </c>
      <c r="EP3" s="20" t="s">
        <v>142</v>
      </c>
      <c r="EQ3" s="20" t="s">
        <v>143</v>
      </c>
      <c r="ER3" s="20" t="s">
        <v>144</v>
      </c>
      <c r="ES3" s="20" t="s">
        <v>145</v>
      </c>
      <c r="ET3" s="20" t="s">
        <v>146</v>
      </c>
      <c r="EU3" s="20" t="s">
        <v>147</v>
      </c>
      <c r="EV3" s="20" t="s">
        <v>148</v>
      </c>
      <c r="EW3" s="20" t="s">
        <v>149</v>
      </c>
      <c r="EX3" s="20" t="s">
        <v>150</v>
      </c>
      <c r="EY3" s="20" t="s">
        <v>151</v>
      </c>
      <c r="EZ3" s="22" t="s">
        <v>152</v>
      </c>
      <c r="FA3" s="22" t="s">
        <v>153</v>
      </c>
      <c r="FB3" s="22" t="s">
        <v>154</v>
      </c>
      <c r="FC3" s="20" t="s">
        <v>155</v>
      </c>
      <c r="FD3" s="20" t="s">
        <v>156</v>
      </c>
      <c r="FE3" s="20" t="s">
        <v>157</v>
      </c>
      <c r="FF3" s="20" t="s">
        <v>158</v>
      </c>
      <c r="FG3" s="20" t="s">
        <v>159</v>
      </c>
      <c r="FH3" s="20" t="s">
        <v>160</v>
      </c>
      <c r="FI3" s="20" t="s">
        <v>161</v>
      </c>
      <c r="FJ3" s="20" t="s">
        <v>162</v>
      </c>
      <c r="FK3" s="20" t="s">
        <v>163</v>
      </c>
      <c r="FL3" s="20" t="s">
        <v>164</v>
      </c>
      <c r="FM3" s="20" t="s">
        <v>165</v>
      </c>
      <c r="FN3" s="20" t="s">
        <v>166</v>
      </c>
      <c r="FO3" s="20" t="s">
        <v>167</v>
      </c>
      <c r="FP3" s="20" t="s">
        <v>168</v>
      </c>
      <c r="FQ3" s="20" t="s">
        <v>169</v>
      </c>
      <c r="FR3" s="20" t="s">
        <v>170</v>
      </c>
      <c r="FS3" s="20" t="s">
        <v>171</v>
      </c>
      <c r="FT3" s="20" t="s">
        <v>120</v>
      </c>
      <c r="FU3" s="20" t="s">
        <v>172</v>
      </c>
      <c r="FV3" s="20" t="s">
        <v>173</v>
      </c>
      <c r="FW3" s="20" t="s">
        <v>174</v>
      </c>
      <c r="FX3" s="20" t="s">
        <v>175</v>
      </c>
      <c r="FY3" s="20" t="s">
        <v>176</v>
      </c>
      <c r="FZ3" s="20" t="s">
        <v>126</v>
      </c>
      <c r="GA3" s="20" t="s">
        <v>177</v>
      </c>
      <c r="GB3" s="20" t="s">
        <v>178</v>
      </c>
      <c r="GC3" s="20" t="s">
        <v>179</v>
      </c>
      <c r="GD3" s="20" t="s">
        <v>180</v>
      </c>
      <c r="GE3" s="20" t="s">
        <v>181</v>
      </c>
      <c r="GF3" s="20" t="s">
        <v>182</v>
      </c>
      <c r="GG3" s="23" t="s">
        <v>183</v>
      </c>
      <c r="GH3" s="20" t="s">
        <v>184</v>
      </c>
      <c r="GI3" s="20" t="s">
        <v>185</v>
      </c>
      <c r="GJ3" s="20" t="s">
        <v>186</v>
      </c>
      <c r="GK3" s="20" t="s">
        <v>187</v>
      </c>
      <c r="GL3" s="20" t="s">
        <v>188</v>
      </c>
      <c r="GM3" s="20" t="s">
        <v>189</v>
      </c>
      <c r="GN3" s="20" t="s">
        <v>190</v>
      </c>
      <c r="GO3" s="20" t="s">
        <v>191</v>
      </c>
      <c r="GP3" s="20" t="s">
        <v>192</v>
      </c>
      <c r="GQ3" s="20" t="s">
        <v>193</v>
      </c>
      <c r="GR3" s="20" t="s">
        <v>194</v>
      </c>
      <c r="GS3" s="20" t="s">
        <v>195</v>
      </c>
      <c r="GT3" s="20" t="s">
        <v>196</v>
      </c>
      <c r="GU3" s="20" t="s">
        <v>197</v>
      </c>
      <c r="GV3" s="20" t="s">
        <v>198</v>
      </c>
      <c r="GW3" s="20" t="s">
        <v>199</v>
      </c>
      <c r="GX3" s="20" t="s">
        <v>200</v>
      </c>
      <c r="GY3" s="20" t="s">
        <v>201</v>
      </c>
      <c r="GZ3" s="20" t="s">
        <v>202</v>
      </c>
      <c r="HA3" s="20" t="s">
        <v>203</v>
      </c>
      <c r="HB3" s="20" t="s">
        <v>204</v>
      </c>
      <c r="HC3" s="20" t="s">
        <v>205</v>
      </c>
      <c r="HD3" s="20" t="s">
        <v>206</v>
      </c>
      <c r="HE3" s="20" t="s">
        <v>207</v>
      </c>
      <c r="HF3" s="20" t="s">
        <v>208</v>
      </c>
      <c r="HG3" s="20" t="s">
        <v>209</v>
      </c>
      <c r="HH3" s="24" t="s">
        <v>210</v>
      </c>
      <c r="HI3" s="24" t="s">
        <v>211</v>
      </c>
      <c r="HJ3" s="24" t="s">
        <v>212</v>
      </c>
      <c r="HK3" s="24" t="s">
        <v>213</v>
      </c>
      <c r="HL3" s="20" t="s">
        <v>214</v>
      </c>
      <c r="HM3" s="20" t="s">
        <v>215</v>
      </c>
      <c r="HN3" s="20" t="s">
        <v>216</v>
      </c>
      <c r="HO3" s="20" t="s">
        <v>217</v>
      </c>
      <c r="HP3" s="20" t="s">
        <v>218</v>
      </c>
      <c r="HQ3" s="20" t="s">
        <v>219</v>
      </c>
      <c r="HR3" s="20" t="s">
        <v>220</v>
      </c>
      <c r="HS3" s="20" t="s">
        <v>221</v>
      </c>
      <c r="HT3" s="20" t="s">
        <v>222</v>
      </c>
      <c r="HU3" s="20" t="s">
        <v>223</v>
      </c>
      <c r="HV3" s="20" t="s">
        <v>224</v>
      </c>
      <c r="HW3" s="20" t="s">
        <v>225</v>
      </c>
      <c r="HX3" s="20" t="s">
        <v>226</v>
      </c>
      <c r="HY3" s="20" t="s">
        <v>227</v>
      </c>
      <c r="HZ3" s="20" t="s">
        <v>228</v>
      </c>
      <c r="IA3" s="20" t="s">
        <v>229</v>
      </c>
      <c r="IB3" s="20" t="s">
        <v>230</v>
      </c>
      <c r="IC3" s="20" t="s">
        <v>231</v>
      </c>
      <c r="ID3" s="20" t="s">
        <v>232</v>
      </c>
      <c r="IE3" s="20" t="s">
        <v>233</v>
      </c>
      <c r="IF3" s="20" t="s">
        <v>234</v>
      </c>
      <c r="IG3" s="20" t="s">
        <v>235</v>
      </c>
      <c r="IH3" s="20" t="s">
        <v>236</v>
      </c>
      <c r="II3" s="20" t="s">
        <v>237</v>
      </c>
      <c r="IJ3" s="20" t="s">
        <v>238</v>
      </c>
      <c r="IK3" s="20" t="s">
        <v>239</v>
      </c>
      <c r="IL3" s="20" t="s">
        <v>240</v>
      </c>
      <c r="IM3" s="20" t="s">
        <v>241</v>
      </c>
      <c r="IN3" s="20" t="s">
        <v>242</v>
      </c>
      <c r="IO3" s="20" t="s">
        <v>243</v>
      </c>
      <c r="IP3" s="20" t="s">
        <v>244</v>
      </c>
      <c r="IQ3" s="20" t="s">
        <v>245</v>
      </c>
      <c r="IR3" s="20" t="s">
        <v>246</v>
      </c>
      <c r="IS3" s="20" t="s">
        <v>247</v>
      </c>
      <c r="IT3" s="20" t="s">
        <v>248</v>
      </c>
      <c r="IU3" s="20" t="s">
        <v>249</v>
      </c>
      <c r="IV3" s="20" t="s">
        <v>250</v>
      </c>
      <c r="IW3" s="20" t="s">
        <v>251</v>
      </c>
      <c r="IX3" s="20" t="s">
        <v>252</v>
      </c>
      <c r="IY3" s="20" t="s">
        <v>253</v>
      </c>
      <c r="IZ3" s="20" t="s">
        <v>254</v>
      </c>
      <c r="JA3" s="20" t="s">
        <v>255</v>
      </c>
      <c r="JB3" s="20" t="s">
        <v>256</v>
      </c>
      <c r="JC3" s="20" t="s">
        <v>257</v>
      </c>
      <c r="JD3" s="20" t="s">
        <v>258</v>
      </c>
      <c r="JE3" s="20" t="s">
        <v>259</v>
      </c>
      <c r="JF3" s="20" t="s">
        <v>260</v>
      </c>
      <c r="JG3" s="20" t="s">
        <v>261</v>
      </c>
      <c r="JH3" s="20" t="s">
        <v>210</v>
      </c>
      <c r="JI3" s="20" t="s">
        <v>262</v>
      </c>
      <c r="JJ3" s="20" t="s">
        <v>263</v>
      </c>
      <c r="JK3" s="20" t="s">
        <v>264</v>
      </c>
      <c r="JL3" s="25" t="s">
        <v>265</v>
      </c>
      <c r="JM3" s="26" t="s">
        <v>266</v>
      </c>
      <c r="JN3" s="26" t="s">
        <v>267</v>
      </c>
      <c r="JO3" s="27" t="s">
        <v>268</v>
      </c>
      <c r="JP3" s="20" t="s">
        <v>269</v>
      </c>
      <c r="JQ3" s="20" t="s">
        <v>270</v>
      </c>
      <c r="JR3" s="20" t="s">
        <v>271</v>
      </c>
      <c r="JS3" s="20" t="s">
        <v>272</v>
      </c>
      <c r="JT3" s="20" t="s">
        <v>273</v>
      </c>
      <c r="JU3" s="20" t="s">
        <v>274</v>
      </c>
      <c r="JV3" s="20" t="s">
        <v>275</v>
      </c>
      <c r="JW3" s="20" t="s">
        <v>276</v>
      </c>
      <c r="JX3" s="20" t="s">
        <v>277</v>
      </c>
      <c r="JY3" s="20" t="s">
        <v>278</v>
      </c>
      <c r="JZ3" s="20" t="s">
        <v>279</v>
      </c>
      <c r="KA3" s="20" t="s">
        <v>280</v>
      </c>
      <c r="KB3" s="20" t="s">
        <v>281</v>
      </c>
      <c r="KC3" s="20" t="s">
        <v>282</v>
      </c>
      <c r="KD3" s="20" t="s">
        <v>283</v>
      </c>
      <c r="KE3" s="20" t="s">
        <v>284</v>
      </c>
      <c r="KF3" s="20" t="s">
        <v>285</v>
      </c>
      <c r="KG3" s="20" t="s">
        <v>286</v>
      </c>
      <c r="KH3" s="20" t="s">
        <v>287</v>
      </c>
      <c r="KI3" s="20" t="s">
        <v>288</v>
      </c>
      <c r="KJ3" s="20" t="s">
        <v>289</v>
      </c>
      <c r="KK3" s="20" t="s">
        <v>290</v>
      </c>
      <c r="KL3" s="20" t="s">
        <v>291</v>
      </c>
      <c r="KM3" s="20" t="s">
        <v>292</v>
      </c>
      <c r="KN3" s="20" t="s">
        <v>293</v>
      </c>
      <c r="KO3" s="20" t="s">
        <v>294</v>
      </c>
      <c r="KP3" s="20" t="s">
        <v>295</v>
      </c>
      <c r="KQ3" s="20" t="s">
        <v>296</v>
      </c>
      <c r="KR3" s="20" t="s">
        <v>297</v>
      </c>
      <c r="KS3" s="20" t="s">
        <v>298</v>
      </c>
      <c r="KT3" s="20" t="s">
        <v>299</v>
      </c>
      <c r="KU3" s="20" t="s">
        <v>300</v>
      </c>
      <c r="KV3" s="20" t="s">
        <v>301</v>
      </c>
      <c r="KW3" s="20" t="s">
        <v>302</v>
      </c>
      <c r="KX3" s="20" t="s">
        <v>303</v>
      </c>
      <c r="KY3" s="20" t="s">
        <v>304</v>
      </c>
      <c r="KZ3" s="20" t="s">
        <v>305</v>
      </c>
      <c r="LA3" s="20" t="s">
        <v>306</v>
      </c>
      <c r="LB3" s="20" t="s">
        <v>307</v>
      </c>
      <c r="LC3" s="20" t="s">
        <v>308</v>
      </c>
      <c r="LD3" s="20" t="s">
        <v>309</v>
      </c>
      <c r="LE3" s="20" t="s">
        <v>310</v>
      </c>
      <c r="LF3" s="20" t="s">
        <v>311</v>
      </c>
      <c r="LG3" s="20" t="s">
        <v>312</v>
      </c>
      <c r="LH3" s="20" t="s">
        <v>313</v>
      </c>
      <c r="LI3" s="20" t="s">
        <v>314</v>
      </c>
      <c r="LJ3" s="20" t="s">
        <v>315</v>
      </c>
      <c r="LK3" s="20" t="s">
        <v>316</v>
      </c>
      <c r="LL3" s="20" t="s">
        <v>317</v>
      </c>
    </row>
    <row r="4" spans="1:324" ht="14.5" x14ac:dyDescent="0.35">
      <c r="A4" s="28" t="s">
        <v>318</v>
      </c>
      <c r="B4" s="28" t="s">
        <v>319</v>
      </c>
      <c r="C4" s="29">
        <v>110</v>
      </c>
      <c r="D4" s="29">
        <v>110</v>
      </c>
      <c r="E4" s="29">
        <v>112</v>
      </c>
      <c r="F4" s="29">
        <v>112</v>
      </c>
      <c r="G4" s="29">
        <v>112</v>
      </c>
      <c r="H4" s="29">
        <v>110</v>
      </c>
      <c r="I4" s="29">
        <v>107</v>
      </c>
      <c r="J4" s="29">
        <v>101.67</v>
      </c>
      <c r="K4" s="29">
        <v>101.67</v>
      </c>
      <c r="L4" s="29">
        <v>100</v>
      </c>
      <c r="M4" s="29">
        <v>105</v>
      </c>
      <c r="N4" s="29">
        <v>105</v>
      </c>
      <c r="O4" s="29">
        <v>105</v>
      </c>
      <c r="P4" s="29">
        <v>95</v>
      </c>
      <c r="Q4" s="29">
        <v>95</v>
      </c>
      <c r="R4" s="29">
        <v>95</v>
      </c>
      <c r="S4" s="29">
        <v>95</v>
      </c>
      <c r="T4" s="29">
        <v>95</v>
      </c>
      <c r="U4" s="29">
        <v>90</v>
      </c>
      <c r="V4" s="29">
        <v>90</v>
      </c>
      <c r="W4" s="29">
        <v>90</v>
      </c>
      <c r="X4" s="29">
        <v>95</v>
      </c>
      <c r="Y4" s="29">
        <v>97</v>
      </c>
      <c r="Z4" s="29">
        <v>87.6</v>
      </c>
      <c r="AA4" s="29">
        <v>85</v>
      </c>
      <c r="AB4" s="29">
        <v>85</v>
      </c>
      <c r="AC4" s="29">
        <v>85</v>
      </c>
      <c r="AD4" s="29">
        <v>85</v>
      </c>
      <c r="AE4" s="29">
        <v>85</v>
      </c>
      <c r="AF4" s="29">
        <v>85</v>
      </c>
      <c r="AG4" s="29">
        <v>85</v>
      </c>
      <c r="AH4" s="29">
        <v>85</v>
      </c>
      <c r="AI4" s="29">
        <v>85</v>
      </c>
      <c r="AJ4" s="29">
        <v>85</v>
      </c>
      <c r="AK4" s="29">
        <v>85</v>
      </c>
      <c r="AL4" s="29">
        <v>85</v>
      </c>
      <c r="AM4" s="29">
        <v>85</v>
      </c>
      <c r="AN4" s="29">
        <v>85</v>
      </c>
      <c r="AO4" s="29">
        <v>85</v>
      </c>
      <c r="AP4" s="29">
        <v>90</v>
      </c>
      <c r="AQ4" s="29">
        <v>90</v>
      </c>
      <c r="AR4" s="29">
        <v>92</v>
      </c>
      <c r="AS4" s="29">
        <v>95</v>
      </c>
      <c r="AT4" s="29">
        <v>95</v>
      </c>
      <c r="AU4" s="29">
        <v>95</v>
      </c>
      <c r="AV4" s="29">
        <v>95</v>
      </c>
      <c r="AW4" s="29">
        <v>95</v>
      </c>
      <c r="AX4" s="29">
        <v>101</v>
      </c>
      <c r="AY4" s="29">
        <v>110</v>
      </c>
      <c r="AZ4" s="29">
        <v>110</v>
      </c>
      <c r="BA4" s="29">
        <v>107.6</v>
      </c>
      <c r="BB4" s="29">
        <v>98</v>
      </c>
      <c r="BC4" s="29"/>
      <c r="BD4" s="29"/>
      <c r="BE4" s="29">
        <v>98</v>
      </c>
      <c r="BF4" s="29">
        <v>98</v>
      </c>
      <c r="BG4" s="29">
        <v>98</v>
      </c>
      <c r="BH4" s="29">
        <v>98</v>
      </c>
      <c r="BI4" s="29">
        <v>98</v>
      </c>
      <c r="BJ4" s="29">
        <v>98</v>
      </c>
      <c r="BK4" s="29">
        <v>98</v>
      </c>
      <c r="BL4" s="29">
        <v>98</v>
      </c>
      <c r="BM4" s="29">
        <v>98</v>
      </c>
      <c r="BN4" s="29">
        <v>98</v>
      </c>
      <c r="BO4" s="29">
        <v>98</v>
      </c>
      <c r="BP4" s="29">
        <v>98</v>
      </c>
      <c r="BQ4" s="29">
        <v>98</v>
      </c>
      <c r="BR4" s="29" t="s">
        <v>320</v>
      </c>
      <c r="BS4" s="29" t="s">
        <v>320</v>
      </c>
      <c r="BT4" s="29" t="s">
        <v>320</v>
      </c>
      <c r="BU4" s="29" t="s">
        <v>320</v>
      </c>
      <c r="BV4" s="29" t="s">
        <v>320</v>
      </c>
      <c r="BW4" s="29" t="s">
        <v>320</v>
      </c>
      <c r="BX4" s="29" t="s">
        <v>320</v>
      </c>
      <c r="BY4" s="30">
        <v>90</v>
      </c>
      <c r="BZ4" s="29">
        <v>98</v>
      </c>
      <c r="CA4" s="29">
        <v>98</v>
      </c>
      <c r="CB4" s="29">
        <v>98</v>
      </c>
      <c r="CC4" s="29">
        <v>97.6</v>
      </c>
      <c r="CD4" s="29">
        <v>98</v>
      </c>
      <c r="CE4" s="29">
        <v>98</v>
      </c>
      <c r="CF4" s="29">
        <v>98</v>
      </c>
      <c r="CG4" s="29">
        <v>98</v>
      </c>
      <c r="CH4" s="29">
        <v>98</v>
      </c>
      <c r="CI4" s="29">
        <v>98</v>
      </c>
      <c r="CJ4" s="29">
        <v>98</v>
      </c>
      <c r="CK4" s="29">
        <v>98</v>
      </c>
      <c r="CL4" s="29">
        <v>98</v>
      </c>
      <c r="CM4" s="29">
        <v>98</v>
      </c>
      <c r="CN4" s="29">
        <v>98</v>
      </c>
      <c r="CO4" s="29">
        <v>98</v>
      </c>
      <c r="CP4" s="29">
        <v>98</v>
      </c>
      <c r="CQ4" s="29">
        <v>103.4</v>
      </c>
      <c r="CR4" s="29">
        <v>107.75</v>
      </c>
      <c r="CS4" s="29">
        <v>108</v>
      </c>
      <c r="CT4" s="29">
        <v>110</v>
      </c>
      <c r="CU4" s="29">
        <v>110</v>
      </c>
      <c r="CV4" s="31" t="s">
        <v>320</v>
      </c>
      <c r="CW4" s="31" t="s">
        <v>320</v>
      </c>
      <c r="CX4" s="31">
        <v>98</v>
      </c>
      <c r="CY4" s="31" t="s">
        <v>320</v>
      </c>
      <c r="CZ4" s="31" t="s">
        <v>320</v>
      </c>
      <c r="DA4" s="31" t="s">
        <v>320</v>
      </c>
      <c r="DB4" s="31" t="s">
        <v>320</v>
      </c>
      <c r="DC4" s="31" t="s">
        <v>320</v>
      </c>
      <c r="DD4" s="31" t="s">
        <v>320</v>
      </c>
      <c r="DE4" s="29"/>
      <c r="DF4" s="29"/>
      <c r="DG4" s="31" t="s">
        <v>320</v>
      </c>
      <c r="DH4" s="31" t="s">
        <v>320</v>
      </c>
      <c r="DI4" s="31" t="s">
        <v>320</v>
      </c>
      <c r="DJ4" s="31" t="s">
        <v>320</v>
      </c>
      <c r="DK4" s="31">
        <v>98</v>
      </c>
      <c r="DL4" s="31">
        <v>98</v>
      </c>
      <c r="DM4" s="31">
        <v>126.25</v>
      </c>
      <c r="DN4" s="29">
        <v>127.5</v>
      </c>
      <c r="DO4" s="29">
        <v>129.75</v>
      </c>
      <c r="DP4" s="29">
        <v>129.5</v>
      </c>
      <c r="DQ4" s="29">
        <v>129.5</v>
      </c>
      <c r="DR4" s="29">
        <v>129.80000000000001</v>
      </c>
      <c r="DS4" s="29">
        <v>129.80000000000001</v>
      </c>
      <c r="DT4" s="32">
        <v>128.25</v>
      </c>
      <c r="DU4" s="32">
        <v>128</v>
      </c>
      <c r="DV4" s="32">
        <v>128</v>
      </c>
      <c r="DW4" s="33">
        <v>130</v>
      </c>
      <c r="DX4" s="33">
        <v>128.5</v>
      </c>
      <c r="DY4" s="33">
        <v>134.6</v>
      </c>
      <c r="DZ4" s="33">
        <v>146.5</v>
      </c>
      <c r="EA4" s="33">
        <v>146.19999999999999</v>
      </c>
      <c r="EB4" s="33">
        <v>146</v>
      </c>
      <c r="EC4" s="33">
        <v>145</v>
      </c>
      <c r="ED4" s="33">
        <v>145</v>
      </c>
      <c r="EE4" s="33">
        <v>145</v>
      </c>
      <c r="EF4" s="33">
        <v>145</v>
      </c>
      <c r="EG4" s="33">
        <v>145</v>
      </c>
      <c r="EH4" s="33">
        <v>148.6</v>
      </c>
      <c r="EI4" s="33">
        <v>150</v>
      </c>
      <c r="EJ4" s="33">
        <v>153.33000000000001</v>
      </c>
      <c r="EK4" s="33">
        <v>145.80000000000001</v>
      </c>
      <c r="EL4" s="33">
        <v>139.80000000000001</v>
      </c>
      <c r="EM4" s="33">
        <v>137</v>
      </c>
      <c r="EN4" s="33">
        <v>135</v>
      </c>
      <c r="EO4" s="34" t="s">
        <v>321</v>
      </c>
      <c r="EP4" s="34" t="s">
        <v>321</v>
      </c>
      <c r="EQ4" s="34" t="s">
        <v>321</v>
      </c>
      <c r="ER4" s="34" t="s">
        <v>321</v>
      </c>
      <c r="ES4" s="34" t="s">
        <v>321</v>
      </c>
      <c r="ET4" s="34" t="s">
        <v>321</v>
      </c>
      <c r="EU4" s="33">
        <v>136</v>
      </c>
      <c r="EV4" s="33">
        <v>136</v>
      </c>
      <c r="EW4" s="34" t="s">
        <v>321</v>
      </c>
      <c r="EX4" s="34" t="s">
        <v>321</v>
      </c>
      <c r="EY4" s="34" t="s">
        <v>321</v>
      </c>
      <c r="EZ4" s="33">
        <v>156</v>
      </c>
      <c r="FA4" s="33">
        <v>156</v>
      </c>
      <c r="FB4" s="33">
        <v>153.6</v>
      </c>
      <c r="FC4" s="34">
        <v>150</v>
      </c>
      <c r="FD4" s="33">
        <v>150</v>
      </c>
      <c r="FE4" s="33">
        <v>150</v>
      </c>
      <c r="FF4" s="33">
        <v>150</v>
      </c>
      <c r="FG4" s="33">
        <v>150</v>
      </c>
      <c r="FH4" s="33">
        <v>165</v>
      </c>
      <c r="FI4" s="33">
        <v>165</v>
      </c>
      <c r="FJ4" s="34" t="s">
        <v>320</v>
      </c>
      <c r="FK4" s="33">
        <v>165</v>
      </c>
      <c r="FL4" s="33">
        <v>165</v>
      </c>
      <c r="FM4" s="33">
        <v>165</v>
      </c>
      <c r="FN4" s="33">
        <v>165.25</v>
      </c>
      <c r="FO4" s="33">
        <v>166.4</v>
      </c>
      <c r="FP4" s="33">
        <v>168</v>
      </c>
      <c r="FQ4" s="33">
        <v>168</v>
      </c>
      <c r="FR4" s="33">
        <v>180</v>
      </c>
      <c r="FS4" s="33">
        <v>184</v>
      </c>
      <c r="FT4" s="33">
        <v>206</v>
      </c>
      <c r="FU4" s="33">
        <v>207</v>
      </c>
      <c r="FV4" s="33">
        <v>210</v>
      </c>
      <c r="FW4" s="33">
        <v>210</v>
      </c>
      <c r="FX4" s="33">
        <v>220</v>
      </c>
      <c r="FY4" s="33">
        <v>220</v>
      </c>
      <c r="FZ4" s="33">
        <v>223.33</v>
      </c>
      <c r="GA4" s="33">
        <v>230</v>
      </c>
      <c r="GB4" s="33">
        <v>230</v>
      </c>
      <c r="GC4" s="33">
        <v>230</v>
      </c>
      <c r="GD4" s="33">
        <v>248</v>
      </c>
      <c r="GE4" s="35">
        <v>230</v>
      </c>
      <c r="GF4" s="33" t="s">
        <v>320</v>
      </c>
      <c r="GG4" s="35">
        <v>230</v>
      </c>
      <c r="GH4" s="33" t="s">
        <v>320</v>
      </c>
      <c r="GI4" s="33" t="s">
        <v>320</v>
      </c>
      <c r="GJ4" s="33" t="s">
        <v>320</v>
      </c>
      <c r="GK4" s="36">
        <v>230</v>
      </c>
      <c r="GL4" s="36">
        <v>230</v>
      </c>
      <c r="GM4" s="36">
        <v>232.5</v>
      </c>
      <c r="GN4" s="36" t="s">
        <v>320</v>
      </c>
      <c r="GO4" s="36" t="s">
        <v>320</v>
      </c>
      <c r="GP4" s="36" t="s">
        <v>320</v>
      </c>
      <c r="GQ4" s="36" t="s">
        <v>320</v>
      </c>
      <c r="GR4" s="33">
        <v>230</v>
      </c>
      <c r="GS4" s="33">
        <v>230</v>
      </c>
      <c r="GT4" s="33">
        <v>235</v>
      </c>
      <c r="GU4" s="33">
        <v>231</v>
      </c>
      <c r="GV4" s="33">
        <v>231.25</v>
      </c>
      <c r="GW4" s="33">
        <v>235</v>
      </c>
      <c r="GX4" s="33">
        <v>231.25</v>
      </c>
      <c r="GY4" s="33">
        <v>230</v>
      </c>
      <c r="GZ4" s="33">
        <v>230</v>
      </c>
      <c r="HA4" s="33">
        <v>230</v>
      </c>
      <c r="HB4" s="33">
        <v>226</v>
      </c>
      <c r="HC4" s="33">
        <v>225</v>
      </c>
      <c r="HD4" s="33">
        <v>225</v>
      </c>
      <c r="HE4" s="33">
        <v>220</v>
      </c>
      <c r="HF4" s="33">
        <v>220</v>
      </c>
      <c r="HG4" s="33">
        <v>220</v>
      </c>
      <c r="HH4" s="29">
        <v>220</v>
      </c>
      <c r="HI4" s="29">
        <v>224</v>
      </c>
      <c r="HJ4" s="29">
        <v>225</v>
      </c>
      <c r="HK4" s="29">
        <v>225</v>
      </c>
      <c r="HL4" s="33">
        <v>225</v>
      </c>
      <c r="HM4" s="33">
        <v>224</v>
      </c>
      <c r="HN4" s="33">
        <v>220</v>
      </c>
      <c r="HO4" s="33">
        <v>220</v>
      </c>
      <c r="HP4" s="33">
        <v>224.5</v>
      </c>
      <c r="HQ4" s="33">
        <v>223</v>
      </c>
      <c r="HR4" s="33">
        <v>220</v>
      </c>
      <c r="HS4" s="33">
        <v>220</v>
      </c>
      <c r="HT4" s="33">
        <v>220</v>
      </c>
      <c r="HU4" s="33">
        <v>220</v>
      </c>
      <c r="HV4" s="33">
        <v>216.67</v>
      </c>
      <c r="HW4" s="33">
        <v>215</v>
      </c>
      <c r="HX4" s="33">
        <v>215</v>
      </c>
      <c r="HY4" s="33">
        <v>215</v>
      </c>
      <c r="HZ4" s="33">
        <v>215</v>
      </c>
      <c r="IA4" s="33">
        <v>215</v>
      </c>
      <c r="IB4" s="33">
        <v>210</v>
      </c>
      <c r="IC4" s="33">
        <v>210</v>
      </c>
      <c r="ID4" s="33">
        <v>210</v>
      </c>
      <c r="IE4" s="33">
        <v>216</v>
      </c>
      <c r="IF4" s="33">
        <v>230</v>
      </c>
      <c r="IG4" s="33">
        <v>230</v>
      </c>
      <c r="IH4" s="33">
        <v>230</v>
      </c>
      <c r="II4" s="33">
        <v>222</v>
      </c>
      <c r="IJ4" s="33">
        <v>210</v>
      </c>
      <c r="IK4" s="33">
        <v>210</v>
      </c>
      <c r="IL4" s="33">
        <v>210</v>
      </c>
      <c r="IM4" s="33">
        <v>210</v>
      </c>
      <c r="IN4" s="33">
        <v>210</v>
      </c>
      <c r="IO4" s="33">
        <v>220</v>
      </c>
      <c r="IP4" s="33">
        <v>223.75</v>
      </c>
      <c r="IQ4" s="33">
        <v>225</v>
      </c>
      <c r="IR4" s="33">
        <v>230</v>
      </c>
      <c r="IS4" s="33">
        <v>230</v>
      </c>
      <c r="IT4" s="33">
        <v>230</v>
      </c>
      <c r="IU4" s="33">
        <v>230</v>
      </c>
      <c r="IV4" s="33">
        <v>236</v>
      </c>
      <c r="IW4" s="33">
        <v>240</v>
      </c>
      <c r="IX4" s="33">
        <v>236</v>
      </c>
      <c r="IY4" s="33">
        <v>230</v>
      </c>
      <c r="IZ4" s="33">
        <v>230</v>
      </c>
      <c r="JA4" s="33">
        <v>235</v>
      </c>
      <c r="JB4" s="33">
        <v>240</v>
      </c>
      <c r="JC4" s="33" t="s">
        <v>322</v>
      </c>
      <c r="JD4" s="33" t="s">
        <v>322</v>
      </c>
      <c r="JE4" s="33">
        <v>245</v>
      </c>
      <c r="JF4" s="33">
        <v>249</v>
      </c>
      <c r="JG4" s="33">
        <v>250</v>
      </c>
      <c r="JH4" s="33">
        <v>250</v>
      </c>
      <c r="JI4" s="33">
        <v>250</v>
      </c>
      <c r="JJ4" s="33">
        <v>250</v>
      </c>
      <c r="JK4" s="33">
        <v>255</v>
      </c>
      <c r="JL4" s="37">
        <v>255</v>
      </c>
      <c r="JM4" s="33">
        <v>252</v>
      </c>
      <c r="JN4" s="33">
        <v>250</v>
      </c>
      <c r="JO4" s="33">
        <v>250</v>
      </c>
      <c r="JP4" s="33">
        <v>250</v>
      </c>
      <c r="JQ4" s="33">
        <v>250</v>
      </c>
      <c r="JR4" s="33">
        <v>258</v>
      </c>
      <c r="JS4" s="33">
        <v>254</v>
      </c>
      <c r="JT4" s="33">
        <v>250</v>
      </c>
      <c r="JU4" s="33">
        <v>250</v>
      </c>
      <c r="JV4" s="33">
        <v>260</v>
      </c>
      <c r="JW4" s="33">
        <v>260</v>
      </c>
      <c r="JX4" s="33">
        <v>240</v>
      </c>
      <c r="JY4" s="33">
        <v>240</v>
      </c>
      <c r="JZ4" s="33">
        <v>244</v>
      </c>
      <c r="KA4" s="33">
        <v>250</v>
      </c>
      <c r="KB4" s="33">
        <v>250</v>
      </c>
      <c r="KC4" s="33">
        <v>250</v>
      </c>
      <c r="KD4" s="33">
        <v>250</v>
      </c>
      <c r="KE4" s="33">
        <v>250</v>
      </c>
      <c r="KF4" s="33">
        <v>250</v>
      </c>
      <c r="KG4" s="33">
        <v>250</v>
      </c>
      <c r="KH4" s="33">
        <v>250</v>
      </c>
      <c r="KI4" s="33">
        <v>250</v>
      </c>
      <c r="KJ4" s="33">
        <v>250</v>
      </c>
      <c r="KK4" s="33">
        <v>250</v>
      </c>
      <c r="KL4" s="33">
        <v>240</v>
      </c>
      <c r="KM4" s="33">
        <v>240</v>
      </c>
      <c r="KN4" s="33">
        <v>240</v>
      </c>
      <c r="KO4" s="33">
        <v>240</v>
      </c>
      <c r="KP4" s="33">
        <v>240</v>
      </c>
      <c r="KQ4" s="33">
        <v>243.8</v>
      </c>
      <c r="KR4" s="33">
        <v>245</v>
      </c>
      <c r="KS4" s="33">
        <v>245</v>
      </c>
      <c r="KT4" s="33">
        <v>245</v>
      </c>
      <c r="KU4" s="33">
        <v>245</v>
      </c>
      <c r="KV4" s="33">
        <v>245</v>
      </c>
      <c r="KW4" s="33">
        <v>245</v>
      </c>
      <c r="KX4" s="33">
        <v>245</v>
      </c>
      <c r="KY4" s="33">
        <v>245</v>
      </c>
      <c r="KZ4" s="33">
        <v>245</v>
      </c>
      <c r="LA4" s="33">
        <v>245</v>
      </c>
      <c r="LB4" s="33">
        <v>243</v>
      </c>
      <c r="LC4" s="33">
        <v>240</v>
      </c>
      <c r="LD4" s="33">
        <v>248</v>
      </c>
      <c r="LE4" s="33">
        <v>260</v>
      </c>
      <c r="LF4" s="33">
        <v>260</v>
      </c>
      <c r="LG4" s="33" t="s">
        <v>322</v>
      </c>
      <c r="LH4" s="33" t="s">
        <v>322</v>
      </c>
      <c r="LI4" s="33">
        <v>250</v>
      </c>
      <c r="LJ4" s="33">
        <v>250</v>
      </c>
      <c r="LK4" s="33">
        <v>250</v>
      </c>
      <c r="LL4" s="33">
        <v>250</v>
      </c>
    </row>
    <row r="5" spans="1:324" ht="14.5" x14ac:dyDescent="0.35">
      <c r="A5" s="28" t="s">
        <v>323</v>
      </c>
      <c r="B5" s="28" t="s">
        <v>319</v>
      </c>
      <c r="C5" s="29">
        <v>115</v>
      </c>
      <c r="D5" s="29">
        <v>160</v>
      </c>
      <c r="E5" s="29">
        <v>138</v>
      </c>
      <c r="F5" s="29">
        <v>120</v>
      </c>
      <c r="G5" s="29">
        <v>125</v>
      </c>
      <c r="H5" s="29">
        <v>88</v>
      </c>
      <c r="I5" s="29">
        <v>103</v>
      </c>
      <c r="J5" s="29">
        <v>120</v>
      </c>
      <c r="K5" s="29">
        <v>106.67</v>
      </c>
      <c r="L5" s="29">
        <v>100</v>
      </c>
      <c r="M5" s="29">
        <v>100</v>
      </c>
      <c r="N5" s="29">
        <v>110</v>
      </c>
      <c r="O5" s="29">
        <v>105</v>
      </c>
      <c r="P5" s="29">
        <v>115</v>
      </c>
      <c r="Q5" s="29">
        <v>260</v>
      </c>
      <c r="R5" s="29">
        <v>190</v>
      </c>
      <c r="S5" s="29">
        <v>300</v>
      </c>
      <c r="T5" s="29">
        <v>295</v>
      </c>
      <c r="U5" s="29">
        <v>278</v>
      </c>
      <c r="V5" s="29">
        <v>220</v>
      </c>
      <c r="W5" s="29">
        <v>220</v>
      </c>
      <c r="X5" s="29">
        <v>184</v>
      </c>
      <c r="Y5" s="29">
        <v>200</v>
      </c>
      <c r="Z5" s="29">
        <v>182</v>
      </c>
      <c r="AA5" s="29">
        <v>160</v>
      </c>
      <c r="AB5" s="29">
        <v>108</v>
      </c>
      <c r="AC5" s="29">
        <v>120</v>
      </c>
      <c r="AD5" s="29">
        <v>129</v>
      </c>
      <c r="AE5" s="29">
        <v>117.5</v>
      </c>
      <c r="AF5" s="29">
        <v>137</v>
      </c>
      <c r="AG5" s="29">
        <v>192</v>
      </c>
      <c r="AH5" s="29">
        <v>156</v>
      </c>
      <c r="AI5" s="29">
        <v>196.67</v>
      </c>
      <c r="AJ5" s="29">
        <v>200</v>
      </c>
      <c r="AK5" s="29">
        <v>238</v>
      </c>
      <c r="AL5" s="29">
        <v>230</v>
      </c>
      <c r="AM5" s="29">
        <v>255</v>
      </c>
      <c r="AN5" s="29">
        <v>224</v>
      </c>
      <c r="AO5" s="29">
        <v>186</v>
      </c>
      <c r="AP5" s="29">
        <v>214</v>
      </c>
      <c r="AQ5" s="29">
        <v>198</v>
      </c>
      <c r="AR5" s="29">
        <v>202</v>
      </c>
      <c r="AS5" s="29">
        <v>170</v>
      </c>
      <c r="AT5" s="29">
        <v>174</v>
      </c>
      <c r="AU5" s="29">
        <v>183.33</v>
      </c>
      <c r="AV5" s="29">
        <v>160</v>
      </c>
      <c r="AW5" s="29">
        <v>138</v>
      </c>
      <c r="AX5" s="29">
        <v>122</v>
      </c>
      <c r="AY5" s="29">
        <v>188</v>
      </c>
      <c r="AZ5" s="29">
        <v>377.5</v>
      </c>
      <c r="BA5" s="29">
        <v>350</v>
      </c>
      <c r="BB5" s="29">
        <v>351.25</v>
      </c>
      <c r="BC5" s="29"/>
      <c r="BD5" s="29"/>
      <c r="BE5" s="29">
        <v>383</v>
      </c>
      <c r="BF5" s="29">
        <v>292.5</v>
      </c>
      <c r="BG5" s="29">
        <v>367.5</v>
      </c>
      <c r="BH5" s="29">
        <v>290</v>
      </c>
      <c r="BI5" s="29">
        <v>300</v>
      </c>
      <c r="BJ5" s="29">
        <v>295</v>
      </c>
      <c r="BK5" s="29">
        <v>278</v>
      </c>
      <c r="BL5" s="29">
        <v>235</v>
      </c>
      <c r="BM5" s="29">
        <v>200</v>
      </c>
      <c r="BN5" s="29">
        <v>184</v>
      </c>
      <c r="BO5" s="29">
        <v>150</v>
      </c>
      <c r="BP5" s="29">
        <v>115</v>
      </c>
      <c r="BQ5" s="29">
        <v>230</v>
      </c>
      <c r="BR5" s="29" t="s">
        <v>320</v>
      </c>
      <c r="BS5" s="29" t="s">
        <v>320</v>
      </c>
      <c r="BT5" s="29" t="s">
        <v>320</v>
      </c>
      <c r="BU5" s="29" t="s">
        <v>320</v>
      </c>
      <c r="BV5" s="29" t="s">
        <v>320</v>
      </c>
      <c r="BW5" s="29" t="s">
        <v>320</v>
      </c>
      <c r="BX5" s="29" t="s">
        <v>320</v>
      </c>
      <c r="BY5" s="30">
        <v>156</v>
      </c>
      <c r="BZ5" s="29">
        <v>220</v>
      </c>
      <c r="CA5" s="29">
        <v>240</v>
      </c>
      <c r="CB5" s="29">
        <v>154</v>
      </c>
      <c r="CC5" s="29">
        <v>134</v>
      </c>
      <c r="CD5" s="29">
        <v>128</v>
      </c>
      <c r="CE5" s="29">
        <v>142</v>
      </c>
      <c r="CF5" s="29">
        <v>122</v>
      </c>
      <c r="CG5" s="29">
        <v>200</v>
      </c>
      <c r="CH5" s="29">
        <v>188</v>
      </c>
      <c r="CI5" s="29">
        <v>150.93</v>
      </c>
      <c r="CJ5" s="29">
        <v>193.75</v>
      </c>
      <c r="CK5" s="29">
        <v>194</v>
      </c>
      <c r="CL5" s="29">
        <v>234</v>
      </c>
      <c r="CM5" s="29">
        <v>221</v>
      </c>
      <c r="CN5" s="29">
        <v>244.5</v>
      </c>
      <c r="CO5" s="29">
        <v>261.67</v>
      </c>
      <c r="CP5" s="29">
        <v>251.33</v>
      </c>
      <c r="CQ5" s="29">
        <v>228</v>
      </c>
      <c r="CR5" s="29">
        <v>245.75</v>
      </c>
      <c r="CS5" s="29">
        <v>257.93</v>
      </c>
      <c r="CT5" s="29">
        <v>169.33</v>
      </c>
      <c r="CU5" s="29">
        <v>240</v>
      </c>
      <c r="CV5" s="31">
        <v>190</v>
      </c>
      <c r="CW5" s="31" t="s">
        <v>320</v>
      </c>
      <c r="CX5" s="31">
        <v>176</v>
      </c>
      <c r="CY5" s="31">
        <v>236</v>
      </c>
      <c r="CZ5" s="31">
        <v>244</v>
      </c>
      <c r="DA5" s="31">
        <v>246</v>
      </c>
      <c r="DB5" s="31">
        <v>192</v>
      </c>
      <c r="DC5" s="31">
        <v>182</v>
      </c>
      <c r="DD5" s="31">
        <v>155</v>
      </c>
      <c r="DE5" s="29"/>
      <c r="DF5" s="29"/>
      <c r="DG5" s="31">
        <v>222.5</v>
      </c>
      <c r="DH5" s="31">
        <v>200</v>
      </c>
      <c r="DI5" s="31">
        <v>195</v>
      </c>
      <c r="DJ5" s="31">
        <v>252</v>
      </c>
      <c r="DK5" s="31">
        <v>270</v>
      </c>
      <c r="DL5" s="31">
        <v>190</v>
      </c>
      <c r="DM5" s="31">
        <v>168</v>
      </c>
      <c r="DN5" s="29">
        <v>131.25</v>
      </c>
      <c r="DO5" s="29">
        <v>142.5</v>
      </c>
      <c r="DP5" s="29">
        <v>155</v>
      </c>
      <c r="DQ5" s="29">
        <v>150</v>
      </c>
      <c r="DR5" s="29">
        <v>206</v>
      </c>
      <c r="DS5" s="29">
        <v>228</v>
      </c>
      <c r="DT5" s="32">
        <v>220</v>
      </c>
      <c r="DU5" s="32">
        <v>134</v>
      </c>
      <c r="DV5" s="32">
        <v>170</v>
      </c>
      <c r="DW5" s="33">
        <v>126</v>
      </c>
      <c r="DX5" s="33">
        <v>192.5</v>
      </c>
      <c r="DY5" s="33">
        <v>163</v>
      </c>
      <c r="DZ5" s="33">
        <v>162.5</v>
      </c>
      <c r="EA5" s="33">
        <v>239</v>
      </c>
      <c r="EB5" s="33">
        <v>220</v>
      </c>
      <c r="EC5" s="33">
        <v>163.33000000000001</v>
      </c>
      <c r="ED5" s="33">
        <v>220</v>
      </c>
      <c r="EE5" s="33">
        <v>235</v>
      </c>
      <c r="EF5" s="33">
        <v>302.5</v>
      </c>
      <c r="EG5" s="33">
        <v>232</v>
      </c>
      <c r="EH5" s="33">
        <v>208</v>
      </c>
      <c r="EI5" s="33">
        <v>242</v>
      </c>
      <c r="EJ5" s="33">
        <v>283.33</v>
      </c>
      <c r="EK5" s="33">
        <v>288</v>
      </c>
      <c r="EL5" s="33">
        <v>284</v>
      </c>
      <c r="EM5" s="33">
        <v>249</v>
      </c>
      <c r="EN5" s="33">
        <v>271</v>
      </c>
      <c r="EO5" s="34" t="s">
        <v>321</v>
      </c>
      <c r="EP5" s="34" t="s">
        <v>321</v>
      </c>
      <c r="EQ5" s="33">
        <v>153.33000000000001</v>
      </c>
      <c r="ER5" s="33">
        <v>146</v>
      </c>
      <c r="ES5" s="33">
        <v>165</v>
      </c>
      <c r="ET5" s="33">
        <v>200</v>
      </c>
      <c r="EU5" s="33">
        <v>285</v>
      </c>
      <c r="EV5" s="33">
        <v>282</v>
      </c>
      <c r="EW5" s="33">
        <v>273.33</v>
      </c>
      <c r="EX5" s="33">
        <v>238</v>
      </c>
      <c r="EY5" s="33">
        <v>250</v>
      </c>
      <c r="EZ5" s="33">
        <v>369</v>
      </c>
      <c r="FA5" s="33">
        <v>437.5</v>
      </c>
      <c r="FB5" s="33">
        <v>308</v>
      </c>
      <c r="FC5" s="33">
        <v>320</v>
      </c>
      <c r="FD5" s="33">
        <v>330</v>
      </c>
      <c r="FE5" s="33">
        <v>375</v>
      </c>
      <c r="FF5" s="33">
        <v>455</v>
      </c>
      <c r="FG5" s="33">
        <v>404</v>
      </c>
      <c r="FH5" s="33">
        <v>282</v>
      </c>
      <c r="FI5" s="33">
        <v>357.5</v>
      </c>
      <c r="FJ5" s="33">
        <v>425</v>
      </c>
      <c r="FK5" s="33">
        <v>434</v>
      </c>
      <c r="FL5" s="33">
        <v>255</v>
      </c>
      <c r="FM5" s="33">
        <v>210</v>
      </c>
      <c r="FN5" s="33">
        <v>230</v>
      </c>
      <c r="FO5" s="33">
        <v>204</v>
      </c>
      <c r="FP5" s="33">
        <v>267.5</v>
      </c>
      <c r="FQ5" s="33">
        <v>266</v>
      </c>
      <c r="FR5" s="33">
        <v>220</v>
      </c>
      <c r="FS5" s="33">
        <v>250</v>
      </c>
      <c r="FT5" s="33">
        <v>212</v>
      </c>
      <c r="FU5" s="33">
        <v>218</v>
      </c>
      <c r="FV5" s="33">
        <v>405</v>
      </c>
      <c r="FW5" s="33">
        <v>355</v>
      </c>
      <c r="FX5" s="33">
        <v>466.25</v>
      </c>
      <c r="FY5" s="33">
        <v>475</v>
      </c>
      <c r="FZ5" s="33">
        <v>466.67</v>
      </c>
      <c r="GA5" s="33">
        <v>500</v>
      </c>
      <c r="GB5" s="33">
        <v>566</v>
      </c>
      <c r="GC5" s="33">
        <v>630</v>
      </c>
      <c r="GD5" s="33">
        <v>660</v>
      </c>
      <c r="GE5" s="33">
        <v>725</v>
      </c>
      <c r="GF5" s="33">
        <v>628</v>
      </c>
      <c r="GG5" s="33">
        <v>500</v>
      </c>
      <c r="GH5" s="33">
        <v>380</v>
      </c>
      <c r="GI5" s="33">
        <v>450</v>
      </c>
      <c r="GJ5" s="33">
        <v>410</v>
      </c>
      <c r="GK5" s="33">
        <v>470</v>
      </c>
      <c r="GL5" s="33">
        <v>530</v>
      </c>
      <c r="GM5" s="33">
        <v>537.5</v>
      </c>
      <c r="GN5" s="33">
        <v>360</v>
      </c>
      <c r="GO5" s="33">
        <v>250</v>
      </c>
      <c r="GP5" s="33">
        <v>330</v>
      </c>
      <c r="GQ5" s="33">
        <v>470</v>
      </c>
      <c r="GR5" s="33">
        <v>520</v>
      </c>
      <c r="GS5" s="33">
        <v>402</v>
      </c>
      <c r="GT5" s="33">
        <v>336</v>
      </c>
      <c r="GU5" s="33">
        <v>370</v>
      </c>
      <c r="GV5" s="33">
        <v>362.5</v>
      </c>
      <c r="GW5" s="33">
        <v>374</v>
      </c>
      <c r="GX5" s="33">
        <v>362.5</v>
      </c>
      <c r="GY5" s="33">
        <v>430</v>
      </c>
      <c r="GZ5" s="33">
        <v>432.5</v>
      </c>
      <c r="HA5" s="33">
        <v>450</v>
      </c>
      <c r="HB5" s="33">
        <v>480</v>
      </c>
      <c r="HC5" s="33">
        <v>400</v>
      </c>
      <c r="HD5" s="33">
        <v>237.5</v>
      </c>
      <c r="HE5" s="33">
        <v>540</v>
      </c>
      <c r="HF5" s="33">
        <v>560</v>
      </c>
      <c r="HG5" s="33">
        <v>587.5</v>
      </c>
      <c r="HH5" s="29">
        <v>650</v>
      </c>
      <c r="HI5" s="29">
        <v>520</v>
      </c>
      <c r="HJ5" s="29">
        <v>387.5</v>
      </c>
      <c r="HK5" s="29">
        <v>360</v>
      </c>
      <c r="HL5" s="33">
        <v>380</v>
      </c>
      <c r="HM5" s="33">
        <v>470</v>
      </c>
      <c r="HN5" s="33">
        <v>410</v>
      </c>
      <c r="HO5" s="33">
        <v>382</v>
      </c>
      <c r="HP5" s="33">
        <v>364</v>
      </c>
      <c r="HQ5" s="33">
        <v>354</v>
      </c>
      <c r="HR5" s="33">
        <v>280</v>
      </c>
      <c r="HS5" s="33">
        <v>232</v>
      </c>
      <c r="HT5" s="33">
        <v>196</v>
      </c>
      <c r="HU5" s="33">
        <v>166.67</v>
      </c>
      <c r="HV5" s="33">
        <v>323.33</v>
      </c>
      <c r="HW5" s="33">
        <v>168</v>
      </c>
      <c r="HX5" s="33">
        <v>264</v>
      </c>
      <c r="HY5" s="33">
        <v>400</v>
      </c>
      <c r="HZ5" s="33">
        <v>420</v>
      </c>
      <c r="IA5" s="33">
        <v>510</v>
      </c>
      <c r="IB5" s="33">
        <v>400</v>
      </c>
      <c r="IC5" s="33">
        <v>400</v>
      </c>
      <c r="ID5" s="33">
        <v>380</v>
      </c>
      <c r="IE5" s="33">
        <v>460</v>
      </c>
      <c r="IF5" s="33">
        <v>456</v>
      </c>
      <c r="IG5" s="33">
        <v>516.66999999999996</v>
      </c>
      <c r="IH5" s="33">
        <v>432.5</v>
      </c>
      <c r="II5" s="33">
        <v>460</v>
      </c>
      <c r="IJ5" s="33">
        <v>410</v>
      </c>
      <c r="IK5" s="33">
        <v>400</v>
      </c>
      <c r="IL5" s="33">
        <v>337.5</v>
      </c>
      <c r="IM5" s="33">
        <v>370</v>
      </c>
      <c r="IN5" s="33">
        <v>396</v>
      </c>
      <c r="IO5" s="33">
        <v>374</v>
      </c>
      <c r="IP5" s="32">
        <v>400</v>
      </c>
      <c r="IQ5" s="32">
        <v>370</v>
      </c>
      <c r="IR5" s="32">
        <v>450</v>
      </c>
      <c r="IS5" s="32">
        <v>400</v>
      </c>
      <c r="IT5" s="32">
        <v>366.67</v>
      </c>
      <c r="IU5" s="33">
        <v>380</v>
      </c>
      <c r="IV5" s="33">
        <v>420</v>
      </c>
      <c r="IW5" s="33">
        <v>474</v>
      </c>
      <c r="IX5" s="33">
        <v>660</v>
      </c>
      <c r="IY5" s="33">
        <v>490</v>
      </c>
      <c r="IZ5" s="33">
        <v>466</v>
      </c>
      <c r="JA5" s="33">
        <v>452</v>
      </c>
      <c r="JB5" s="33">
        <v>640</v>
      </c>
      <c r="JC5" s="33">
        <v>670</v>
      </c>
      <c r="JD5" s="33">
        <v>600</v>
      </c>
      <c r="JE5" s="33">
        <v>480</v>
      </c>
      <c r="JF5" s="33">
        <v>490</v>
      </c>
      <c r="JG5" s="33">
        <v>466.67</v>
      </c>
      <c r="JH5" s="33">
        <v>537.5</v>
      </c>
      <c r="JI5" s="33">
        <v>590</v>
      </c>
      <c r="JJ5" s="33">
        <v>1012.5</v>
      </c>
      <c r="JK5" s="33">
        <v>787.5</v>
      </c>
      <c r="JL5" s="33">
        <v>700</v>
      </c>
      <c r="JM5" s="33">
        <v>640</v>
      </c>
      <c r="JN5" s="33">
        <v>620</v>
      </c>
      <c r="JO5" s="33">
        <v>562.5</v>
      </c>
      <c r="JP5" s="33">
        <v>468</v>
      </c>
      <c r="JQ5" s="33">
        <v>412.5</v>
      </c>
      <c r="JR5" s="33">
        <v>330</v>
      </c>
      <c r="JS5" s="33">
        <v>212</v>
      </c>
      <c r="JT5" s="33">
        <v>177.5</v>
      </c>
      <c r="JU5" s="33">
        <v>150</v>
      </c>
      <c r="JV5" s="33">
        <v>216.67</v>
      </c>
      <c r="JW5" s="33">
        <v>172</v>
      </c>
      <c r="JX5" s="33">
        <v>170</v>
      </c>
      <c r="JY5" s="33">
        <v>225</v>
      </c>
      <c r="JZ5" s="33">
        <v>240</v>
      </c>
      <c r="KA5" s="33">
        <v>284</v>
      </c>
      <c r="KB5" s="33">
        <v>466.67</v>
      </c>
      <c r="KC5" s="33">
        <v>770</v>
      </c>
      <c r="KD5" s="33">
        <v>556</v>
      </c>
      <c r="KE5" s="33">
        <v>550</v>
      </c>
      <c r="KF5" s="33">
        <v>600</v>
      </c>
      <c r="KG5" s="33">
        <v>560</v>
      </c>
      <c r="KH5" s="33">
        <v>620</v>
      </c>
      <c r="KI5" s="33">
        <v>600</v>
      </c>
      <c r="KJ5" s="33">
        <v>570</v>
      </c>
      <c r="KK5" s="33">
        <v>630</v>
      </c>
      <c r="KL5" s="33">
        <v>500</v>
      </c>
      <c r="KM5" s="33">
        <v>440</v>
      </c>
      <c r="KN5" s="33">
        <v>390</v>
      </c>
      <c r="KO5" s="33">
        <v>312.5</v>
      </c>
      <c r="KP5" s="33">
        <v>330</v>
      </c>
      <c r="KQ5" s="33">
        <v>260</v>
      </c>
      <c r="KR5" s="33">
        <v>220</v>
      </c>
      <c r="KS5" s="33">
        <v>250</v>
      </c>
      <c r="KT5" s="33">
        <v>260</v>
      </c>
      <c r="KU5" s="33">
        <v>280</v>
      </c>
      <c r="KV5" s="33">
        <v>370</v>
      </c>
      <c r="KW5" s="33">
        <v>387.5</v>
      </c>
      <c r="KX5" s="33">
        <v>340</v>
      </c>
      <c r="KY5" s="33">
        <v>325</v>
      </c>
      <c r="KZ5" s="33">
        <v>300</v>
      </c>
      <c r="LA5" s="33">
        <v>475</v>
      </c>
      <c r="LB5" s="33">
        <v>502</v>
      </c>
      <c r="LC5" s="33">
        <v>550</v>
      </c>
      <c r="LD5" s="33">
        <v>840</v>
      </c>
      <c r="LE5" s="33">
        <v>590</v>
      </c>
      <c r="LF5" s="33">
        <v>400</v>
      </c>
      <c r="LG5" s="33">
        <v>487.5</v>
      </c>
      <c r="LH5" s="33">
        <v>430</v>
      </c>
      <c r="LI5" s="33">
        <v>330</v>
      </c>
      <c r="LJ5" s="33">
        <v>360</v>
      </c>
      <c r="LK5" s="33">
        <v>440</v>
      </c>
      <c r="LL5" s="33">
        <v>620</v>
      </c>
    </row>
    <row r="6" spans="1:324" ht="14.5" x14ac:dyDescent="0.35">
      <c r="A6" s="28" t="s">
        <v>324</v>
      </c>
      <c r="B6" s="28" t="s">
        <v>319</v>
      </c>
      <c r="C6" s="29">
        <v>38</v>
      </c>
      <c r="D6" s="29">
        <v>53</v>
      </c>
      <c r="E6" s="29">
        <v>53</v>
      </c>
      <c r="F6" s="29">
        <v>50</v>
      </c>
      <c r="G6" s="29">
        <v>50</v>
      </c>
      <c r="H6" s="29">
        <v>50</v>
      </c>
      <c r="I6" s="29">
        <v>43</v>
      </c>
      <c r="J6" s="29">
        <v>50</v>
      </c>
      <c r="K6" s="29">
        <v>55</v>
      </c>
      <c r="L6" s="29">
        <v>65</v>
      </c>
      <c r="M6" s="29">
        <v>50</v>
      </c>
      <c r="N6" s="29">
        <v>50</v>
      </c>
      <c r="O6" s="29">
        <v>50</v>
      </c>
      <c r="P6" s="29">
        <v>50</v>
      </c>
      <c r="Q6" s="29">
        <v>45</v>
      </c>
      <c r="R6" s="29">
        <v>50</v>
      </c>
      <c r="S6" s="29">
        <v>80</v>
      </c>
      <c r="T6" s="29">
        <v>77.5</v>
      </c>
      <c r="U6" s="29">
        <v>76</v>
      </c>
      <c r="V6" s="29">
        <v>94</v>
      </c>
      <c r="W6" s="29">
        <v>100</v>
      </c>
      <c r="X6" s="29">
        <v>100</v>
      </c>
      <c r="Y6" s="29">
        <v>113.33</v>
      </c>
      <c r="Z6" s="29">
        <v>128</v>
      </c>
      <c r="AA6" s="29">
        <v>140</v>
      </c>
      <c r="AB6" s="29">
        <v>160</v>
      </c>
      <c r="AC6" s="29" t="s">
        <v>320</v>
      </c>
      <c r="AD6" s="29">
        <v>184</v>
      </c>
      <c r="AE6" s="29">
        <v>140</v>
      </c>
      <c r="AF6" s="29">
        <v>128</v>
      </c>
      <c r="AG6" s="29">
        <v>120</v>
      </c>
      <c r="AH6" s="29">
        <v>116</v>
      </c>
      <c r="AI6" s="29">
        <v>100</v>
      </c>
      <c r="AJ6" s="29">
        <v>100</v>
      </c>
      <c r="AK6" s="29">
        <v>100</v>
      </c>
      <c r="AL6" s="29">
        <v>100</v>
      </c>
      <c r="AM6" s="29">
        <v>92.5</v>
      </c>
      <c r="AN6" s="29">
        <v>100</v>
      </c>
      <c r="AO6" s="29">
        <v>108</v>
      </c>
      <c r="AP6" s="29">
        <v>120</v>
      </c>
      <c r="AQ6" s="29">
        <v>120</v>
      </c>
      <c r="AR6" s="29">
        <v>132</v>
      </c>
      <c r="AS6" s="29">
        <v>124</v>
      </c>
      <c r="AT6" s="29">
        <v>120</v>
      </c>
      <c r="AU6" s="29">
        <v>120</v>
      </c>
      <c r="AV6" s="29">
        <v>100</v>
      </c>
      <c r="AW6" s="29">
        <v>100</v>
      </c>
      <c r="AX6" s="29">
        <v>96</v>
      </c>
      <c r="AY6" s="29">
        <v>90</v>
      </c>
      <c r="AZ6" s="29">
        <v>80</v>
      </c>
      <c r="BA6" s="29">
        <v>80</v>
      </c>
      <c r="BB6" s="29">
        <v>80</v>
      </c>
      <c r="BC6" s="29"/>
      <c r="BD6" s="29"/>
      <c r="BE6" s="29">
        <v>79</v>
      </c>
      <c r="BF6" s="29">
        <v>80</v>
      </c>
      <c r="BG6" s="29">
        <v>101.25</v>
      </c>
      <c r="BH6" s="29">
        <v>144</v>
      </c>
      <c r="BI6" s="29">
        <v>148</v>
      </c>
      <c r="BJ6" s="29">
        <v>222.5</v>
      </c>
      <c r="BK6" s="29">
        <v>240</v>
      </c>
      <c r="BL6" s="29">
        <v>190</v>
      </c>
      <c r="BM6" s="29">
        <v>180</v>
      </c>
      <c r="BN6" s="29">
        <v>120</v>
      </c>
      <c r="BO6" s="29">
        <v>120</v>
      </c>
      <c r="BP6" s="29">
        <v>100</v>
      </c>
      <c r="BQ6" s="29">
        <v>160</v>
      </c>
      <c r="BR6" s="29" t="s">
        <v>320</v>
      </c>
      <c r="BS6" s="29" t="s">
        <v>320</v>
      </c>
      <c r="BT6" s="29" t="s">
        <v>320</v>
      </c>
      <c r="BU6" s="29" t="s">
        <v>320</v>
      </c>
      <c r="BV6" s="29" t="s">
        <v>320</v>
      </c>
      <c r="BW6" s="29" t="s">
        <v>320</v>
      </c>
      <c r="BX6" s="29" t="s">
        <v>320</v>
      </c>
      <c r="BY6" s="30">
        <v>100</v>
      </c>
      <c r="BZ6" s="29">
        <v>65</v>
      </c>
      <c r="CA6" s="29">
        <v>55</v>
      </c>
      <c r="CB6" s="29">
        <v>58</v>
      </c>
      <c r="CC6" s="29">
        <v>55</v>
      </c>
      <c r="CD6" s="29">
        <v>53</v>
      </c>
      <c r="CE6" s="29">
        <v>54</v>
      </c>
      <c r="CF6" s="29">
        <v>55</v>
      </c>
      <c r="CG6" s="29">
        <v>75</v>
      </c>
      <c r="CH6" s="29">
        <v>75</v>
      </c>
      <c r="CI6" s="29">
        <v>80.599999999999994</v>
      </c>
      <c r="CJ6" s="29">
        <v>115</v>
      </c>
      <c r="CK6" s="29">
        <v>144</v>
      </c>
      <c r="CL6" s="29">
        <v>161</v>
      </c>
      <c r="CM6" s="29">
        <v>159.33000000000001</v>
      </c>
      <c r="CN6" s="29">
        <v>172.5</v>
      </c>
      <c r="CO6" s="29">
        <v>171</v>
      </c>
      <c r="CP6" s="29">
        <v>159</v>
      </c>
      <c r="CQ6" s="29">
        <v>141</v>
      </c>
      <c r="CR6" s="29">
        <v>127.5</v>
      </c>
      <c r="CS6" s="29">
        <v>98.33</v>
      </c>
      <c r="CT6" s="29">
        <v>84.4</v>
      </c>
      <c r="CU6" s="29">
        <v>77.22</v>
      </c>
      <c r="CV6" s="31">
        <v>105</v>
      </c>
      <c r="CW6" s="31" t="s">
        <v>320</v>
      </c>
      <c r="CX6" s="31">
        <v>62</v>
      </c>
      <c r="CY6" s="31">
        <v>63</v>
      </c>
      <c r="CZ6" s="31">
        <v>81</v>
      </c>
      <c r="DA6" s="31">
        <v>89</v>
      </c>
      <c r="DB6" s="31">
        <v>99</v>
      </c>
      <c r="DC6" s="31">
        <v>100</v>
      </c>
      <c r="DD6" s="31">
        <v>105</v>
      </c>
      <c r="DE6" s="29"/>
      <c r="DF6" s="29"/>
      <c r="DG6" s="31">
        <v>110</v>
      </c>
      <c r="DH6" s="31">
        <v>148</v>
      </c>
      <c r="DI6" s="31">
        <v>180</v>
      </c>
      <c r="DJ6" s="31">
        <v>200</v>
      </c>
      <c r="DK6" s="31">
        <v>195</v>
      </c>
      <c r="DL6" s="31">
        <v>175</v>
      </c>
      <c r="DM6" s="31">
        <v>200</v>
      </c>
      <c r="DN6" s="29">
        <v>135</v>
      </c>
      <c r="DO6" s="29">
        <v>115</v>
      </c>
      <c r="DP6" s="29">
        <v>100</v>
      </c>
      <c r="DQ6" s="29">
        <v>120</v>
      </c>
      <c r="DR6" s="29">
        <v>100</v>
      </c>
      <c r="DS6" s="29">
        <v>90</v>
      </c>
      <c r="DT6" s="32">
        <v>80</v>
      </c>
      <c r="DU6" s="32">
        <v>80</v>
      </c>
      <c r="DV6" s="32">
        <v>80</v>
      </c>
      <c r="DW6" s="33">
        <v>100</v>
      </c>
      <c r="DX6" s="33">
        <v>85</v>
      </c>
      <c r="DY6" s="33">
        <v>78</v>
      </c>
      <c r="DZ6" s="33">
        <v>60</v>
      </c>
      <c r="EA6" s="33">
        <v>59</v>
      </c>
      <c r="EB6" s="33">
        <v>60</v>
      </c>
      <c r="EC6" s="33">
        <v>60</v>
      </c>
      <c r="ED6" s="33">
        <v>60</v>
      </c>
      <c r="EE6" s="33">
        <v>60</v>
      </c>
      <c r="EF6" s="29">
        <v>85</v>
      </c>
      <c r="EG6" s="29">
        <v>98</v>
      </c>
      <c r="EH6" s="33">
        <v>104</v>
      </c>
      <c r="EI6" s="33">
        <v>120</v>
      </c>
      <c r="EJ6" s="33">
        <v>113.33</v>
      </c>
      <c r="EK6" s="33">
        <v>116</v>
      </c>
      <c r="EL6" s="33">
        <v>120</v>
      </c>
      <c r="EM6" s="29">
        <v>120</v>
      </c>
      <c r="EN6" s="29">
        <v>132</v>
      </c>
      <c r="EO6" s="34" t="s">
        <v>321</v>
      </c>
      <c r="EP6" s="34" t="s">
        <v>321</v>
      </c>
      <c r="EQ6" s="29">
        <v>110</v>
      </c>
      <c r="ER6" s="29">
        <v>80</v>
      </c>
      <c r="ES6" s="33">
        <v>80</v>
      </c>
      <c r="ET6" s="33">
        <v>80</v>
      </c>
      <c r="EU6" s="33">
        <v>80</v>
      </c>
      <c r="EV6" s="33">
        <v>80</v>
      </c>
      <c r="EW6" s="33">
        <v>80</v>
      </c>
      <c r="EX6" s="33">
        <v>77</v>
      </c>
      <c r="EY6" s="33">
        <v>65</v>
      </c>
      <c r="EZ6" s="33">
        <v>80</v>
      </c>
      <c r="FA6" s="33">
        <v>75</v>
      </c>
      <c r="FB6" s="33">
        <v>74</v>
      </c>
      <c r="FC6" s="33">
        <v>80</v>
      </c>
      <c r="FD6" s="33">
        <v>80</v>
      </c>
      <c r="FE6" s="33">
        <v>80</v>
      </c>
      <c r="FF6" s="33">
        <v>80</v>
      </c>
      <c r="FG6" s="33">
        <v>80</v>
      </c>
      <c r="FH6" s="33">
        <v>102</v>
      </c>
      <c r="FI6" s="33">
        <v>120</v>
      </c>
      <c r="FJ6" s="33">
        <v>150</v>
      </c>
      <c r="FK6" s="33">
        <v>180</v>
      </c>
      <c r="FL6" s="33">
        <v>190</v>
      </c>
      <c r="FM6" s="33">
        <v>196</v>
      </c>
      <c r="FN6" s="33">
        <v>180</v>
      </c>
      <c r="FO6" s="33">
        <v>196</v>
      </c>
      <c r="FP6" s="33">
        <v>185</v>
      </c>
      <c r="FQ6" s="33">
        <v>170</v>
      </c>
      <c r="FR6" s="33">
        <v>140</v>
      </c>
      <c r="FS6" s="33">
        <v>116</v>
      </c>
      <c r="FT6" s="33">
        <v>100</v>
      </c>
      <c r="FU6" s="33">
        <v>88</v>
      </c>
      <c r="FV6" s="33">
        <v>80</v>
      </c>
      <c r="FW6" s="33">
        <v>80</v>
      </c>
      <c r="FX6" s="33">
        <v>82.5</v>
      </c>
      <c r="FY6" s="33">
        <v>80</v>
      </c>
      <c r="FZ6" s="33">
        <v>100</v>
      </c>
      <c r="GA6" s="33">
        <v>110</v>
      </c>
      <c r="GB6" s="33">
        <v>134</v>
      </c>
      <c r="GC6" s="33">
        <v>120</v>
      </c>
      <c r="GD6" s="33">
        <v>126</v>
      </c>
      <c r="GE6" s="33">
        <v>177.5</v>
      </c>
      <c r="GF6" s="33">
        <v>228</v>
      </c>
      <c r="GG6" s="33">
        <v>248</v>
      </c>
      <c r="GH6" s="33">
        <v>264</v>
      </c>
      <c r="GI6" s="33">
        <v>250</v>
      </c>
      <c r="GJ6" s="33">
        <v>236</v>
      </c>
      <c r="GK6" s="33">
        <v>168</v>
      </c>
      <c r="GL6" s="33">
        <v>156</v>
      </c>
      <c r="GM6" s="33">
        <v>160</v>
      </c>
      <c r="GN6" s="33">
        <v>168</v>
      </c>
      <c r="GO6" s="33">
        <v>146</v>
      </c>
      <c r="GP6" s="33">
        <v>152</v>
      </c>
      <c r="GQ6" s="33">
        <v>176</v>
      </c>
      <c r="GR6" s="33">
        <v>170</v>
      </c>
      <c r="GS6" s="33">
        <v>170</v>
      </c>
      <c r="GT6" s="33">
        <v>188</v>
      </c>
      <c r="GU6" s="33">
        <v>208</v>
      </c>
      <c r="GV6" s="33">
        <v>240</v>
      </c>
      <c r="GW6" s="33">
        <v>200</v>
      </c>
      <c r="GX6" s="33">
        <v>210</v>
      </c>
      <c r="GY6" s="33">
        <v>160</v>
      </c>
      <c r="GZ6" s="33">
        <v>165</v>
      </c>
      <c r="HA6" s="33">
        <v>180</v>
      </c>
      <c r="HB6" s="33">
        <v>180</v>
      </c>
      <c r="HC6" s="33">
        <v>140</v>
      </c>
      <c r="HD6" s="33">
        <v>100</v>
      </c>
      <c r="HE6" s="33">
        <v>118</v>
      </c>
      <c r="HF6" s="33">
        <v>130</v>
      </c>
      <c r="HG6" s="33">
        <v>172.5</v>
      </c>
      <c r="HH6" s="29">
        <v>190</v>
      </c>
      <c r="HI6" s="29">
        <v>172</v>
      </c>
      <c r="HJ6" s="29">
        <v>170</v>
      </c>
      <c r="HK6" s="29">
        <v>148</v>
      </c>
      <c r="HL6" s="33">
        <v>124</v>
      </c>
      <c r="HM6" s="33">
        <v>120</v>
      </c>
      <c r="HN6" s="33">
        <v>108</v>
      </c>
      <c r="HO6" s="33">
        <v>120</v>
      </c>
      <c r="HP6" s="33">
        <v>120</v>
      </c>
      <c r="HQ6" s="33">
        <v>120</v>
      </c>
      <c r="HR6" s="33">
        <v>100</v>
      </c>
      <c r="HS6" s="33">
        <v>100</v>
      </c>
      <c r="HT6" s="33">
        <v>80</v>
      </c>
      <c r="HU6" s="33">
        <v>80</v>
      </c>
      <c r="HV6" s="33">
        <v>80</v>
      </c>
      <c r="HW6" s="33">
        <v>92</v>
      </c>
      <c r="HX6" s="33">
        <v>88</v>
      </c>
      <c r="HY6" s="33">
        <v>80</v>
      </c>
      <c r="HZ6" s="33">
        <v>116</v>
      </c>
      <c r="IA6" s="33">
        <v>140</v>
      </c>
      <c r="IB6" s="33">
        <v>124</v>
      </c>
      <c r="IC6" s="33">
        <v>120</v>
      </c>
      <c r="ID6" s="33">
        <v>120</v>
      </c>
      <c r="IE6" s="33">
        <v>132</v>
      </c>
      <c r="IF6" s="33">
        <v>140</v>
      </c>
      <c r="IG6" s="33">
        <v>146.66999999999999</v>
      </c>
      <c r="IH6" s="33">
        <v>160</v>
      </c>
      <c r="II6" s="33">
        <v>162</v>
      </c>
      <c r="IJ6" s="33">
        <v>164</v>
      </c>
      <c r="IK6" s="33">
        <v>160</v>
      </c>
      <c r="IL6" s="33">
        <v>160</v>
      </c>
      <c r="IM6" s="33">
        <v>160</v>
      </c>
      <c r="IN6" s="33">
        <v>148</v>
      </c>
      <c r="IO6" s="33">
        <v>120</v>
      </c>
      <c r="IP6" s="32">
        <v>100</v>
      </c>
      <c r="IQ6" s="32">
        <v>100</v>
      </c>
      <c r="IR6" s="32">
        <v>116</v>
      </c>
      <c r="IS6" s="32">
        <v>100</v>
      </c>
      <c r="IT6" s="32">
        <v>100</v>
      </c>
      <c r="IU6" s="33">
        <v>116</v>
      </c>
      <c r="IV6" s="33">
        <v>100</v>
      </c>
      <c r="IW6" s="33">
        <v>100</v>
      </c>
      <c r="IX6" s="33">
        <v>100</v>
      </c>
      <c r="IY6" s="33">
        <v>120</v>
      </c>
      <c r="IZ6" s="33">
        <v>140</v>
      </c>
      <c r="JA6" s="33">
        <v>120</v>
      </c>
      <c r="JB6" s="33">
        <v>120</v>
      </c>
      <c r="JC6" s="33">
        <v>124</v>
      </c>
      <c r="JD6" s="33">
        <v>160</v>
      </c>
      <c r="JE6" s="33">
        <v>180</v>
      </c>
      <c r="JF6" s="33">
        <v>200</v>
      </c>
      <c r="JG6" s="33">
        <v>200</v>
      </c>
      <c r="JH6" s="33">
        <v>200</v>
      </c>
      <c r="JI6" s="33">
        <v>180</v>
      </c>
      <c r="JJ6" s="33">
        <v>195</v>
      </c>
      <c r="JK6" s="33">
        <v>195</v>
      </c>
      <c r="JL6" s="33">
        <v>240</v>
      </c>
      <c r="JM6" s="33">
        <v>260</v>
      </c>
      <c r="JN6" s="33">
        <v>390</v>
      </c>
      <c r="JO6" s="33">
        <v>332</v>
      </c>
      <c r="JP6" s="33">
        <v>300</v>
      </c>
      <c r="JQ6" s="33">
        <v>300</v>
      </c>
      <c r="JR6" s="33">
        <v>256</v>
      </c>
      <c r="JS6" s="33">
        <v>238</v>
      </c>
      <c r="JT6" s="33">
        <v>230</v>
      </c>
      <c r="JU6" s="33">
        <v>200</v>
      </c>
      <c r="JV6" s="33">
        <v>200</v>
      </c>
      <c r="JW6" s="33">
        <v>196</v>
      </c>
      <c r="JX6" s="33">
        <v>150</v>
      </c>
      <c r="JY6" s="33">
        <v>105</v>
      </c>
      <c r="JZ6" s="33">
        <v>120</v>
      </c>
      <c r="KA6" s="33">
        <v>120</v>
      </c>
      <c r="KB6" s="33">
        <v>133.33000000000001</v>
      </c>
      <c r="KC6" s="33">
        <v>150</v>
      </c>
      <c r="KD6" s="33">
        <v>150</v>
      </c>
      <c r="KE6" s="33">
        <v>170</v>
      </c>
      <c r="KF6" s="33">
        <v>173.33</v>
      </c>
      <c r="KG6" s="33">
        <v>196</v>
      </c>
      <c r="KH6" s="33">
        <v>200</v>
      </c>
      <c r="KI6" s="33">
        <v>200</v>
      </c>
      <c r="KJ6" s="33">
        <v>234</v>
      </c>
      <c r="KK6" s="33">
        <v>230</v>
      </c>
      <c r="KL6" s="33">
        <v>200</v>
      </c>
      <c r="KM6" s="33">
        <v>200</v>
      </c>
      <c r="KN6" s="33">
        <v>200</v>
      </c>
      <c r="KO6" s="33">
        <v>185</v>
      </c>
      <c r="KP6" s="33">
        <v>126</v>
      </c>
      <c r="KQ6" s="33">
        <v>100</v>
      </c>
      <c r="KR6" s="33">
        <v>100</v>
      </c>
      <c r="KS6" s="33">
        <v>100</v>
      </c>
      <c r="KT6" s="33">
        <v>100</v>
      </c>
      <c r="KU6" s="33">
        <v>100</v>
      </c>
      <c r="KV6" s="33">
        <v>106</v>
      </c>
      <c r="KW6" s="33">
        <v>137.5</v>
      </c>
      <c r="KX6" s="33">
        <v>158</v>
      </c>
      <c r="KY6" s="33">
        <v>150</v>
      </c>
      <c r="KZ6" s="33">
        <v>146</v>
      </c>
      <c r="LA6" s="33">
        <v>130</v>
      </c>
      <c r="LB6" s="33">
        <v>152</v>
      </c>
      <c r="LC6" s="33">
        <v>160</v>
      </c>
      <c r="LD6" s="33">
        <v>172</v>
      </c>
      <c r="LE6" s="33">
        <v>180</v>
      </c>
      <c r="LF6" s="33">
        <v>208.5</v>
      </c>
      <c r="LG6" s="33">
        <v>250</v>
      </c>
      <c r="LH6" s="33">
        <v>218</v>
      </c>
      <c r="LI6" s="33">
        <v>178</v>
      </c>
      <c r="LJ6" s="33">
        <v>150</v>
      </c>
      <c r="LK6" s="33">
        <v>170</v>
      </c>
      <c r="LL6" s="33">
        <v>170</v>
      </c>
    </row>
    <row r="7" spans="1:324" ht="14.5" x14ac:dyDescent="0.35">
      <c r="A7" s="28" t="s">
        <v>325</v>
      </c>
      <c r="B7" s="28" t="s">
        <v>319</v>
      </c>
      <c r="C7" s="29">
        <v>110</v>
      </c>
      <c r="D7" s="29">
        <v>110</v>
      </c>
      <c r="E7" s="29">
        <v>100</v>
      </c>
      <c r="F7" s="29">
        <v>80</v>
      </c>
      <c r="G7" s="29">
        <v>83</v>
      </c>
      <c r="H7" s="29">
        <v>73</v>
      </c>
      <c r="I7" s="29">
        <v>75</v>
      </c>
      <c r="J7" s="29">
        <v>85</v>
      </c>
      <c r="K7" s="29">
        <v>83.33</v>
      </c>
      <c r="L7" s="29">
        <v>80</v>
      </c>
      <c r="M7" s="29">
        <v>65</v>
      </c>
      <c r="N7" s="29">
        <v>75</v>
      </c>
      <c r="O7" s="29">
        <v>70</v>
      </c>
      <c r="P7" s="29">
        <v>60</v>
      </c>
      <c r="Q7" s="29">
        <v>135</v>
      </c>
      <c r="R7" s="29">
        <v>80</v>
      </c>
      <c r="S7" s="29">
        <v>100</v>
      </c>
      <c r="T7" s="29">
        <v>107.5</v>
      </c>
      <c r="U7" s="29">
        <v>130</v>
      </c>
      <c r="V7" s="29">
        <v>128</v>
      </c>
      <c r="W7" s="29">
        <v>125</v>
      </c>
      <c r="X7" s="29">
        <v>114</v>
      </c>
      <c r="Y7" s="29">
        <v>80</v>
      </c>
      <c r="Z7" s="29">
        <v>71</v>
      </c>
      <c r="AA7" s="29">
        <v>80</v>
      </c>
      <c r="AB7" s="29">
        <v>62</v>
      </c>
      <c r="AC7" s="29">
        <v>101</v>
      </c>
      <c r="AD7" s="29">
        <v>82</v>
      </c>
      <c r="AE7" s="29">
        <v>98.75</v>
      </c>
      <c r="AF7" s="29">
        <v>85</v>
      </c>
      <c r="AG7" s="29">
        <v>79</v>
      </c>
      <c r="AH7" s="29">
        <v>104</v>
      </c>
      <c r="AI7" s="29">
        <v>100</v>
      </c>
      <c r="AJ7" s="29">
        <v>109</v>
      </c>
      <c r="AK7" s="29">
        <v>120</v>
      </c>
      <c r="AL7" s="29">
        <v>120</v>
      </c>
      <c r="AM7" s="29">
        <v>92.5</v>
      </c>
      <c r="AN7" s="29">
        <v>116</v>
      </c>
      <c r="AO7" s="29">
        <v>132</v>
      </c>
      <c r="AP7" s="29">
        <v>140</v>
      </c>
      <c r="AQ7" s="29">
        <v>140</v>
      </c>
      <c r="AR7" s="29">
        <v>146</v>
      </c>
      <c r="AS7" s="29">
        <v>158</v>
      </c>
      <c r="AT7" s="29">
        <v>168</v>
      </c>
      <c r="AU7" s="29">
        <v>163.33000000000001</v>
      </c>
      <c r="AV7" s="29">
        <v>103.33</v>
      </c>
      <c r="AW7" s="29">
        <v>90</v>
      </c>
      <c r="AX7" s="29">
        <v>82</v>
      </c>
      <c r="AY7" s="29">
        <v>110</v>
      </c>
      <c r="AZ7" s="29">
        <v>155</v>
      </c>
      <c r="BA7" s="29">
        <v>145</v>
      </c>
      <c r="BB7" s="29">
        <v>275</v>
      </c>
      <c r="BC7" s="29"/>
      <c r="BD7" s="29"/>
      <c r="BE7" s="29">
        <v>162</v>
      </c>
      <c r="BF7" s="29">
        <v>191.25</v>
      </c>
      <c r="BG7" s="29">
        <v>342.5</v>
      </c>
      <c r="BH7" s="29">
        <v>382</v>
      </c>
      <c r="BI7" s="29">
        <v>414</v>
      </c>
      <c r="BJ7" s="29">
        <v>407.5</v>
      </c>
      <c r="BK7" s="29">
        <v>355</v>
      </c>
      <c r="BL7" s="29">
        <v>223.75</v>
      </c>
      <c r="BM7" s="29">
        <v>194</v>
      </c>
      <c r="BN7" s="29">
        <v>167</v>
      </c>
      <c r="BO7" s="29">
        <v>120</v>
      </c>
      <c r="BP7" s="29">
        <v>117.5</v>
      </c>
      <c r="BQ7" s="29">
        <v>170</v>
      </c>
      <c r="BR7" s="29" t="s">
        <v>320</v>
      </c>
      <c r="BS7" s="29" t="s">
        <v>320</v>
      </c>
      <c r="BT7" s="29" t="s">
        <v>320</v>
      </c>
      <c r="BU7" s="29" t="s">
        <v>320</v>
      </c>
      <c r="BV7" s="29" t="s">
        <v>320</v>
      </c>
      <c r="BW7" s="29" t="s">
        <v>320</v>
      </c>
      <c r="BX7" s="29" t="s">
        <v>320</v>
      </c>
      <c r="BY7" s="30">
        <v>100</v>
      </c>
      <c r="BZ7" s="29">
        <v>106.67</v>
      </c>
      <c r="CA7" s="29">
        <v>120</v>
      </c>
      <c r="CB7" s="29">
        <v>156</v>
      </c>
      <c r="CC7" s="29">
        <v>190</v>
      </c>
      <c r="CD7" s="29">
        <v>198</v>
      </c>
      <c r="CE7" s="29">
        <v>187</v>
      </c>
      <c r="CF7" s="29">
        <v>167</v>
      </c>
      <c r="CG7" s="29">
        <v>112</v>
      </c>
      <c r="CH7" s="29">
        <v>97</v>
      </c>
      <c r="CI7" s="29">
        <v>72.33</v>
      </c>
      <c r="CJ7" s="29">
        <v>70.75</v>
      </c>
      <c r="CK7" s="29">
        <v>73.599999999999994</v>
      </c>
      <c r="CL7" s="29">
        <v>81</v>
      </c>
      <c r="CM7" s="29">
        <v>85.33</v>
      </c>
      <c r="CN7" s="29">
        <v>109.08</v>
      </c>
      <c r="CO7" s="29">
        <v>144</v>
      </c>
      <c r="CP7" s="29">
        <v>151</v>
      </c>
      <c r="CQ7" s="29">
        <v>169.33</v>
      </c>
      <c r="CR7" s="29">
        <v>155</v>
      </c>
      <c r="CS7" s="29">
        <v>154</v>
      </c>
      <c r="CT7" s="29">
        <v>107.33</v>
      </c>
      <c r="CU7" s="29">
        <v>92.22</v>
      </c>
      <c r="CV7" s="31">
        <v>130</v>
      </c>
      <c r="CW7" s="31" t="s">
        <v>320</v>
      </c>
      <c r="CX7" s="31">
        <v>79</v>
      </c>
      <c r="CY7" s="31">
        <v>71</v>
      </c>
      <c r="CZ7" s="31">
        <v>70</v>
      </c>
      <c r="DA7" s="31">
        <v>66</v>
      </c>
      <c r="DB7" s="31">
        <v>63</v>
      </c>
      <c r="DC7" s="31">
        <v>62</v>
      </c>
      <c r="DD7" s="31">
        <v>97.5</v>
      </c>
      <c r="DE7" s="29"/>
      <c r="DF7" s="29"/>
      <c r="DG7" s="31">
        <v>157.5</v>
      </c>
      <c r="DH7" s="31">
        <v>172</v>
      </c>
      <c r="DI7" s="31">
        <v>150</v>
      </c>
      <c r="DJ7" s="31">
        <v>168</v>
      </c>
      <c r="DK7" s="31">
        <v>170</v>
      </c>
      <c r="DL7" s="31">
        <v>190</v>
      </c>
      <c r="DM7" s="31">
        <v>232</v>
      </c>
      <c r="DN7" s="29">
        <v>266.25</v>
      </c>
      <c r="DO7" s="29">
        <v>272.5</v>
      </c>
      <c r="DP7" s="29">
        <v>232</v>
      </c>
      <c r="DQ7" s="29">
        <v>156.25</v>
      </c>
      <c r="DR7" s="29">
        <v>148</v>
      </c>
      <c r="DS7" s="29">
        <v>101</v>
      </c>
      <c r="DT7" s="32">
        <v>110</v>
      </c>
      <c r="DU7" s="32">
        <v>124</v>
      </c>
      <c r="DV7" s="32">
        <v>195</v>
      </c>
      <c r="DW7" s="33">
        <v>100</v>
      </c>
      <c r="DX7" s="33">
        <v>95</v>
      </c>
      <c r="DY7" s="33">
        <v>96</v>
      </c>
      <c r="DZ7" s="33">
        <v>127.5</v>
      </c>
      <c r="EA7" s="33">
        <v>212</v>
      </c>
      <c r="EB7" s="33">
        <v>240</v>
      </c>
      <c r="EC7" s="33">
        <v>150</v>
      </c>
      <c r="ED7" s="33">
        <v>155</v>
      </c>
      <c r="EE7" s="33">
        <v>150</v>
      </c>
      <c r="EF7" s="29">
        <v>155</v>
      </c>
      <c r="EG7" s="33">
        <v>130</v>
      </c>
      <c r="EH7" s="33">
        <v>108</v>
      </c>
      <c r="EI7" s="33">
        <v>100</v>
      </c>
      <c r="EJ7" s="33">
        <v>120</v>
      </c>
      <c r="EK7" s="33">
        <v>81</v>
      </c>
      <c r="EL7" s="33">
        <v>76</v>
      </c>
      <c r="EM7" s="33">
        <v>95</v>
      </c>
      <c r="EN7" s="33">
        <v>140</v>
      </c>
      <c r="EO7" s="34" t="s">
        <v>321</v>
      </c>
      <c r="EP7" s="34" t="s">
        <v>321</v>
      </c>
      <c r="EQ7" s="29">
        <v>136.66999999999999</v>
      </c>
      <c r="ER7" s="33">
        <v>118</v>
      </c>
      <c r="ES7" s="33">
        <v>100</v>
      </c>
      <c r="ET7" s="29">
        <v>79</v>
      </c>
      <c r="EU7" s="33">
        <v>80</v>
      </c>
      <c r="EV7" s="33">
        <v>104</v>
      </c>
      <c r="EW7" s="33">
        <v>80</v>
      </c>
      <c r="EX7" s="33">
        <v>196</v>
      </c>
      <c r="EY7" s="33">
        <v>300</v>
      </c>
      <c r="EZ7" s="33">
        <v>314</v>
      </c>
      <c r="FA7" s="33">
        <v>355</v>
      </c>
      <c r="FB7" s="33">
        <v>350</v>
      </c>
      <c r="FC7" s="33">
        <v>420</v>
      </c>
      <c r="FD7" s="33">
        <v>470</v>
      </c>
      <c r="FE7" s="33">
        <v>370</v>
      </c>
      <c r="FF7" s="33">
        <v>344</v>
      </c>
      <c r="FG7" s="33">
        <v>212</v>
      </c>
      <c r="FH7" s="33">
        <v>198</v>
      </c>
      <c r="FI7" s="33">
        <v>180</v>
      </c>
      <c r="FJ7" s="33">
        <v>160</v>
      </c>
      <c r="FK7" s="33">
        <v>165</v>
      </c>
      <c r="FL7" s="33">
        <v>130</v>
      </c>
      <c r="FM7" s="33">
        <v>130</v>
      </c>
      <c r="FN7" s="33">
        <v>225</v>
      </c>
      <c r="FO7" s="33">
        <v>278</v>
      </c>
      <c r="FP7" s="33">
        <v>325</v>
      </c>
      <c r="FQ7" s="33">
        <v>340</v>
      </c>
      <c r="FR7" s="33">
        <v>277.5</v>
      </c>
      <c r="FS7" s="33">
        <v>231</v>
      </c>
      <c r="FT7" s="33">
        <v>120</v>
      </c>
      <c r="FU7" s="33">
        <v>112</v>
      </c>
      <c r="FV7" s="33">
        <v>255</v>
      </c>
      <c r="FW7" s="33">
        <v>277</v>
      </c>
      <c r="FX7" s="33">
        <v>260</v>
      </c>
      <c r="FY7" s="33">
        <v>335</v>
      </c>
      <c r="FZ7" s="33">
        <v>483.33</v>
      </c>
      <c r="GA7" s="33">
        <v>712.5</v>
      </c>
      <c r="GB7" s="33">
        <v>740</v>
      </c>
      <c r="GC7" s="33">
        <v>700</v>
      </c>
      <c r="GD7" s="33">
        <v>736</v>
      </c>
      <c r="GE7" s="33">
        <v>612.5</v>
      </c>
      <c r="GF7" s="33">
        <v>578</v>
      </c>
      <c r="GG7" s="33">
        <v>316</v>
      </c>
      <c r="GH7" s="33">
        <v>206</v>
      </c>
      <c r="GI7" s="33">
        <v>200</v>
      </c>
      <c r="GJ7" s="33">
        <v>220</v>
      </c>
      <c r="GK7" s="33">
        <v>310</v>
      </c>
      <c r="GL7" s="33">
        <v>388</v>
      </c>
      <c r="GM7" s="33">
        <v>370</v>
      </c>
      <c r="GN7" s="33">
        <v>358</v>
      </c>
      <c r="GO7" s="33">
        <v>172</v>
      </c>
      <c r="GP7" s="33">
        <v>216</v>
      </c>
      <c r="GQ7" s="33">
        <v>262</v>
      </c>
      <c r="GR7" s="33">
        <v>254</v>
      </c>
      <c r="GS7" s="33">
        <v>200</v>
      </c>
      <c r="GT7" s="33">
        <v>250</v>
      </c>
      <c r="GU7" s="33">
        <v>238</v>
      </c>
      <c r="GV7" s="33">
        <v>315</v>
      </c>
      <c r="GW7" s="33">
        <v>312</v>
      </c>
      <c r="GX7" s="33">
        <v>300</v>
      </c>
      <c r="GY7" s="33">
        <v>400</v>
      </c>
      <c r="GZ7" s="33">
        <v>412.5</v>
      </c>
      <c r="HA7" s="33">
        <v>370</v>
      </c>
      <c r="HB7" s="33">
        <v>280</v>
      </c>
      <c r="HC7" s="33">
        <v>220</v>
      </c>
      <c r="HD7" s="33">
        <v>200</v>
      </c>
      <c r="HE7" s="33">
        <v>218</v>
      </c>
      <c r="HF7" s="33">
        <v>210</v>
      </c>
      <c r="HG7" s="33">
        <v>272.5</v>
      </c>
      <c r="HH7" s="29">
        <v>210</v>
      </c>
      <c r="HI7" s="29">
        <v>176</v>
      </c>
      <c r="HJ7" s="29">
        <v>210</v>
      </c>
      <c r="HK7" s="29">
        <v>184</v>
      </c>
      <c r="HL7" s="33">
        <v>220</v>
      </c>
      <c r="HM7" s="33">
        <v>308</v>
      </c>
      <c r="HN7" s="33">
        <v>220</v>
      </c>
      <c r="HO7" s="33">
        <v>196</v>
      </c>
      <c r="HP7" s="33">
        <v>200</v>
      </c>
      <c r="HQ7" s="33">
        <v>192</v>
      </c>
      <c r="HR7" s="33">
        <v>232</v>
      </c>
      <c r="HS7" s="33">
        <v>266</v>
      </c>
      <c r="HT7" s="33">
        <v>224</v>
      </c>
      <c r="HU7" s="33">
        <v>200</v>
      </c>
      <c r="HV7" s="33">
        <v>300</v>
      </c>
      <c r="HW7" s="33">
        <v>192</v>
      </c>
      <c r="HX7" s="33">
        <v>160</v>
      </c>
      <c r="HY7" s="33">
        <v>310</v>
      </c>
      <c r="HZ7" s="33">
        <v>314</v>
      </c>
      <c r="IA7" s="33">
        <v>418</v>
      </c>
      <c r="IB7" s="33">
        <v>310</v>
      </c>
      <c r="IC7" s="33">
        <v>312</v>
      </c>
      <c r="ID7" s="33">
        <v>244</v>
      </c>
      <c r="IE7" s="33">
        <v>256</v>
      </c>
      <c r="IF7" s="33">
        <v>224</v>
      </c>
      <c r="IG7" s="33">
        <v>276.67</v>
      </c>
      <c r="IH7" s="33">
        <v>445</v>
      </c>
      <c r="II7" s="33">
        <v>512</v>
      </c>
      <c r="IJ7" s="33">
        <v>414</v>
      </c>
      <c r="IK7" s="33">
        <v>287.5</v>
      </c>
      <c r="IL7" s="33">
        <v>272.5</v>
      </c>
      <c r="IM7" s="33">
        <v>246</v>
      </c>
      <c r="IN7" s="33">
        <v>206</v>
      </c>
      <c r="IO7" s="33">
        <v>160</v>
      </c>
      <c r="IP7" s="32">
        <v>162.5</v>
      </c>
      <c r="IQ7" s="32">
        <v>150</v>
      </c>
      <c r="IR7" s="32">
        <v>150</v>
      </c>
      <c r="IS7" s="32">
        <v>158</v>
      </c>
      <c r="IT7" s="32">
        <v>180</v>
      </c>
      <c r="IU7" s="33">
        <v>180</v>
      </c>
      <c r="IV7" s="33">
        <v>158</v>
      </c>
      <c r="IW7" s="33">
        <v>220</v>
      </c>
      <c r="IX7" s="33">
        <v>200</v>
      </c>
      <c r="IY7" s="33">
        <v>178</v>
      </c>
      <c r="IZ7" s="33">
        <v>240</v>
      </c>
      <c r="JA7" s="33">
        <v>344</v>
      </c>
      <c r="JB7" s="33">
        <v>338</v>
      </c>
      <c r="JC7" s="33">
        <v>400</v>
      </c>
      <c r="JD7" s="33">
        <v>600</v>
      </c>
      <c r="JE7" s="33">
        <v>570</v>
      </c>
      <c r="JF7" s="33">
        <v>625</v>
      </c>
      <c r="JG7" s="33">
        <v>433.33</v>
      </c>
      <c r="JH7" s="33">
        <v>650</v>
      </c>
      <c r="JI7" s="33">
        <v>420</v>
      </c>
      <c r="JJ7" s="33">
        <v>375</v>
      </c>
      <c r="JK7" s="33">
        <v>625</v>
      </c>
      <c r="JL7" s="33">
        <v>670</v>
      </c>
      <c r="JM7" s="33">
        <v>710</v>
      </c>
      <c r="JN7" s="33">
        <v>790</v>
      </c>
      <c r="JO7" s="33">
        <v>850</v>
      </c>
      <c r="JP7" s="33">
        <v>612</v>
      </c>
      <c r="JQ7" s="33">
        <v>437.5</v>
      </c>
      <c r="JR7" s="33">
        <v>380</v>
      </c>
      <c r="JS7" s="33">
        <v>250</v>
      </c>
      <c r="JT7" s="33">
        <v>225</v>
      </c>
      <c r="JU7" s="33">
        <v>158</v>
      </c>
      <c r="JV7" s="33">
        <v>200</v>
      </c>
      <c r="JW7" s="33">
        <v>120</v>
      </c>
      <c r="JX7" s="33">
        <v>100</v>
      </c>
      <c r="JY7" s="33">
        <v>100</v>
      </c>
      <c r="JZ7" s="33">
        <v>88</v>
      </c>
      <c r="KA7" s="33">
        <v>112</v>
      </c>
      <c r="KB7" s="33">
        <v>196.67</v>
      </c>
      <c r="KC7" s="33">
        <v>180</v>
      </c>
      <c r="KD7" s="33">
        <v>210</v>
      </c>
      <c r="KE7" s="33">
        <v>452</v>
      </c>
      <c r="KF7" s="33">
        <v>500</v>
      </c>
      <c r="KG7" s="33">
        <v>590</v>
      </c>
      <c r="KH7" s="33">
        <v>420</v>
      </c>
      <c r="KI7" s="33">
        <v>278</v>
      </c>
      <c r="KJ7" s="33">
        <v>400</v>
      </c>
      <c r="KK7" s="33">
        <v>350</v>
      </c>
      <c r="KL7" s="33">
        <v>246</v>
      </c>
      <c r="KM7" s="33">
        <v>258</v>
      </c>
      <c r="KN7" s="33">
        <v>230</v>
      </c>
      <c r="KO7" s="33">
        <v>190</v>
      </c>
      <c r="KP7" s="33">
        <v>206</v>
      </c>
      <c r="KQ7" s="33">
        <v>196</v>
      </c>
      <c r="KR7" s="33">
        <v>202</v>
      </c>
      <c r="KS7" s="33">
        <v>200</v>
      </c>
      <c r="KT7" s="33">
        <v>218</v>
      </c>
      <c r="KU7" s="33">
        <v>286</v>
      </c>
      <c r="KV7" s="33">
        <v>282</v>
      </c>
      <c r="KW7" s="33">
        <v>300</v>
      </c>
      <c r="KX7" s="33">
        <v>260</v>
      </c>
      <c r="KY7" s="33">
        <v>255</v>
      </c>
      <c r="KZ7" s="33">
        <v>234</v>
      </c>
      <c r="LA7" s="33">
        <v>287.5</v>
      </c>
      <c r="LB7" s="33">
        <v>250</v>
      </c>
      <c r="LC7" s="33">
        <v>292</v>
      </c>
      <c r="LD7" s="33">
        <v>274</v>
      </c>
      <c r="LE7" s="33">
        <v>272</v>
      </c>
      <c r="LF7" s="33">
        <v>502</v>
      </c>
      <c r="LG7" s="33">
        <v>357.5</v>
      </c>
      <c r="LH7" s="33">
        <v>310</v>
      </c>
      <c r="LI7" s="33">
        <v>326</v>
      </c>
      <c r="LJ7" s="33">
        <v>283.33</v>
      </c>
      <c r="LK7" s="33">
        <v>320</v>
      </c>
      <c r="LL7" s="33">
        <v>314</v>
      </c>
    </row>
    <row r="8" spans="1:324" ht="14.5" x14ac:dyDescent="0.35">
      <c r="A8" s="28" t="s">
        <v>326</v>
      </c>
      <c r="B8" s="28" t="s">
        <v>319</v>
      </c>
      <c r="C8" s="29">
        <v>130</v>
      </c>
      <c r="D8" s="29">
        <v>120</v>
      </c>
      <c r="E8" s="29">
        <v>108</v>
      </c>
      <c r="F8" s="29">
        <v>92</v>
      </c>
      <c r="G8" s="29">
        <v>95</v>
      </c>
      <c r="H8" s="29">
        <v>83</v>
      </c>
      <c r="I8" s="29">
        <v>80</v>
      </c>
      <c r="J8" s="29">
        <v>80</v>
      </c>
      <c r="K8" s="29">
        <v>120</v>
      </c>
      <c r="L8" s="29">
        <v>117</v>
      </c>
      <c r="M8" s="29">
        <v>100</v>
      </c>
      <c r="N8" s="29">
        <v>85</v>
      </c>
      <c r="O8" s="29">
        <v>85</v>
      </c>
      <c r="P8" s="29">
        <v>85</v>
      </c>
      <c r="Q8" s="29">
        <v>100</v>
      </c>
      <c r="R8" s="29">
        <v>100</v>
      </c>
      <c r="S8" s="29">
        <v>80</v>
      </c>
      <c r="T8" s="29">
        <v>75</v>
      </c>
      <c r="U8" s="29">
        <v>108</v>
      </c>
      <c r="V8" s="29">
        <v>144</v>
      </c>
      <c r="W8" s="29">
        <v>165</v>
      </c>
      <c r="X8" s="29">
        <v>148</v>
      </c>
      <c r="Y8" s="29">
        <v>103.33</v>
      </c>
      <c r="Z8" s="29">
        <v>95</v>
      </c>
      <c r="AA8" s="29">
        <v>97</v>
      </c>
      <c r="AB8" s="29">
        <v>90</v>
      </c>
      <c r="AC8" s="29">
        <v>92</v>
      </c>
      <c r="AD8" s="29">
        <v>100</v>
      </c>
      <c r="AE8" s="29">
        <v>115</v>
      </c>
      <c r="AF8" s="29">
        <v>110</v>
      </c>
      <c r="AG8" s="29">
        <v>100</v>
      </c>
      <c r="AH8" s="29">
        <v>116</v>
      </c>
      <c r="AI8" s="29">
        <v>116.67</v>
      </c>
      <c r="AJ8" s="29">
        <v>112</v>
      </c>
      <c r="AK8" s="29">
        <v>116</v>
      </c>
      <c r="AL8" s="29">
        <v>129</v>
      </c>
      <c r="AM8" s="29">
        <v>145</v>
      </c>
      <c r="AN8" s="29">
        <v>130</v>
      </c>
      <c r="AO8" s="29">
        <v>142</v>
      </c>
      <c r="AP8" s="29">
        <v>138</v>
      </c>
      <c r="AQ8" s="29">
        <v>139</v>
      </c>
      <c r="AR8" s="29">
        <v>147</v>
      </c>
      <c r="AS8" s="29">
        <v>146</v>
      </c>
      <c r="AT8" s="29">
        <v>120</v>
      </c>
      <c r="AU8" s="29">
        <v>120.83</v>
      </c>
      <c r="AV8" s="29">
        <v>123.33</v>
      </c>
      <c r="AW8" s="29">
        <v>198</v>
      </c>
      <c r="AX8" s="29">
        <v>162</v>
      </c>
      <c r="AY8" s="29">
        <v>164</v>
      </c>
      <c r="AZ8" s="29">
        <v>192.5</v>
      </c>
      <c r="BA8" s="29">
        <v>265</v>
      </c>
      <c r="BB8" s="29">
        <v>381.25</v>
      </c>
      <c r="BC8" s="29"/>
      <c r="BD8" s="29"/>
      <c r="BE8" s="29">
        <v>305</v>
      </c>
      <c r="BF8" s="29">
        <v>175</v>
      </c>
      <c r="BG8" s="29">
        <v>197.5</v>
      </c>
      <c r="BH8" s="29">
        <v>114</v>
      </c>
      <c r="BI8" s="29">
        <v>102</v>
      </c>
      <c r="BJ8" s="29">
        <v>95</v>
      </c>
      <c r="BK8" s="29">
        <v>128</v>
      </c>
      <c r="BL8" s="29">
        <v>126.25</v>
      </c>
      <c r="BM8" s="29">
        <v>121</v>
      </c>
      <c r="BN8" s="29">
        <v>125</v>
      </c>
      <c r="BO8" s="29">
        <v>125</v>
      </c>
      <c r="BP8" s="29">
        <v>115</v>
      </c>
      <c r="BQ8" s="29">
        <v>175</v>
      </c>
      <c r="BR8" s="29" t="s">
        <v>320</v>
      </c>
      <c r="BS8" s="29" t="s">
        <v>320</v>
      </c>
      <c r="BT8" s="29" t="s">
        <v>320</v>
      </c>
      <c r="BU8" s="29" t="s">
        <v>320</v>
      </c>
      <c r="BV8" s="29" t="s">
        <v>320</v>
      </c>
      <c r="BW8" s="29" t="s">
        <v>320</v>
      </c>
      <c r="BX8" s="29" t="s">
        <v>320</v>
      </c>
      <c r="BY8" s="30">
        <v>128</v>
      </c>
      <c r="BZ8" s="29">
        <v>126.67</v>
      </c>
      <c r="CA8" s="29">
        <v>140</v>
      </c>
      <c r="CB8" s="29">
        <v>160</v>
      </c>
      <c r="CC8" s="29">
        <v>144</v>
      </c>
      <c r="CD8" s="29">
        <v>100</v>
      </c>
      <c r="CE8" s="29">
        <v>97</v>
      </c>
      <c r="CF8" s="29">
        <v>92</v>
      </c>
      <c r="CG8" s="29">
        <v>80</v>
      </c>
      <c r="CH8" s="29">
        <v>80</v>
      </c>
      <c r="CI8" s="29">
        <v>105.33</v>
      </c>
      <c r="CJ8" s="29">
        <v>145</v>
      </c>
      <c r="CK8" s="29">
        <v>149.33000000000001</v>
      </c>
      <c r="CL8" s="29">
        <v>165</v>
      </c>
      <c r="CM8" s="29">
        <v>159</v>
      </c>
      <c r="CN8" s="29">
        <v>158.75</v>
      </c>
      <c r="CO8" s="29">
        <v>103.33</v>
      </c>
      <c r="CP8" s="29">
        <v>82</v>
      </c>
      <c r="CQ8" s="29">
        <v>90</v>
      </c>
      <c r="CR8" s="29">
        <v>103.33</v>
      </c>
      <c r="CS8" s="29">
        <v>124</v>
      </c>
      <c r="CT8" s="29">
        <v>116.67</v>
      </c>
      <c r="CU8" s="29">
        <v>130</v>
      </c>
      <c r="CV8" s="30">
        <v>160</v>
      </c>
      <c r="CW8" s="31" t="s">
        <v>320</v>
      </c>
      <c r="CX8" s="30">
        <v>83</v>
      </c>
      <c r="CY8" s="31">
        <v>74</v>
      </c>
      <c r="CZ8" s="31">
        <v>106</v>
      </c>
      <c r="DA8" s="31">
        <v>152</v>
      </c>
      <c r="DB8" s="31">
        <v>148</v>
      </c>
      <c r="DC8" s="31">
        <v>102</v>
      </c>
      <c r="DD8" s="31">
        <v>105.5</v>
      </c>
      <c r="DE8" s="29"/>
      <c r="DF8" s="29"/>
      <c r="DG8" s="31">
        <v>97.5</v>
      </c>
      <c r="DH8" s="31">
        <v>110</v>
      </c>
      <c r="DI8" s="31">
        <v>135</v>
      </c>
      <c r="DJ8" s="31">
        <v>232</v>
      </c>
      <c r="DK8" s="31">
        <v>300</v>
      </c>
      <c r="DL8" s="31">
        <v>315</v>
      </c>
      <c r="DM8" s="31">
        <v>244</v>
      </c>
      <c r="DN8" s="29">
        <v>107.5</v>
      </c>
      <c r="DO8" s="29">
        <v>81.25</v>
      </c>
      <c r="DP8" s="29">
        <v>75</v>
      </c>
      <c r="DQ8" s="29">
        <v>60</v>
      </c>
      <c r="DR8" s="29">
        <v>98</v>
      </c>
      <c r="DS8" s="29">
        <v>111</v>
      </c>
      <c r="DT8" s="32">
        <v>181.25</v>
      </c>
      <c r="DU8" s="32">
        <v>198</v>
      </c>
      <c r="DV8" s="32">
        <v>285</v>
      </c>
      <c r="DW8" s="33">
        <v>165</v>
      </c>
      <c r="DX8" s="33">
        <v>120</v>
      </c>
      <c r="DY8" s="33">
        <v>120</v>
      </c>
      <c r="DZ8" s="33">
        <v>120</v>
      </c>
      <c r="EA8" s="33">
        <v>168</v>
      </c>
      <c r="EB8" s="33">
        <v>180</v>
      </c>
      <c r="EC8" s="33">
        <v>146.66999999999999</v>
      </c>
      <c r="ED8" s="33">
        <v>200</v>
      </c>
      <c r="EE8" s="33">
        <v>155</v>
      </c>
      <c r="EF8" s="29">
        <v>175</v>
      </c>
      <c r="EG8" s="33">
        <v>156</v>
      </c>
      <c r="EH8" s="33">
        <v>155</v>
      </c>
      <c r="EI8" s="33">
        <v>143</v>
      </c>
      <c r="EJ8" s="29">
        <v>160</v>
      </c>
      <c r="EK8" s="33">
        <v>190</v>
      </c>
      <c r="EL8" s="33">
        <v>190</v>
      </c>
      <c r="EM8" s="33">
        <v>167</v>
      </c>
      <c r="EN8" s="33">
        <v>168</v>
      </c>
      <c r="EO8" s="34" t="s">
        <v>321</v>
      </c>
      <c r="EP8" s="34" t="s">
        <v>321</v>
      </c>
      <c r="EQ8" s="29">
        <v>160</v>
      </c>
      <c r="ER8" s="29">
        <v>168</v>
      </c>
      <c r="ES8" s="33">
        <v>200</v>
      </c>
      <c r="ET8" s="33">
        <v>198</v>
      </c>
      <c r="EU8" s="33">
        <v>200</v>
      </c>
      <c r="EV8" s="33">
        <v>208</v>
      </c>
      <c r="EW8" s="33">
        <v>200</v>
      </c>
      <c r="EX8" s="33">
        <v>210</v>
      </c>
      <c r="EY8" s="33">
        <v>195</v>
      </c>
      <c r="EZ8" s="33">
        <v>204</v>
      </c>
      <c r="FA8" s="33">
        <v>205</v>
      </c>
      <c r="FB8" s="33">
        <v>279</v>
      </c>
      <c r="FC8" s="33">
        <v>298</v>
      </c>
      <c r="FD8" s="33">
        <v>290</v>
      </c>
      <c r="FE8" s="33">
        <v>300</v>
      </c>
      <c r="FF8" s="33">
        <v>370</v>
      </c>
      <c r="FG8" s="33">
        <v>410</v>
      </c>
      <c r="FH8" s="33">
        <v>330</v>
      </c>
      <c r="FI8" s="33">
        <v>265</v>
      </c>
      <c r="FJ8" s="33">
        <v>210</v>
      </c>
      <c r="FK8" s="33">
        <v>253</v>
      </c>
      <c r="FL8" s="33">
        <v>296.25</v>
      </c>
      <c r="FM8" s="33">
        <v>244</v>
      </c>
      <c r="FN8" s="33">
        <v>190</v>
      </c>
      <c r="FO8" s="33">
        <v>188</v>
      </c>
      <c r="FP8" s="33">
        <v>135</v>
      </c>
      <c r="FQ8" s="33">
        <v>164</v>
      </c>
      <c r="FR8" s="33">
        <v>202.5</v>
      </c>
      <c r="FS8" s="33">
        <v>168</v>
      </c>
      <c r="FT8" s="33">
        <v>178</v>
      </c>
      <c r="FU8" s="33">
        <v>260</v>
      </c>
      <c r="FV8" s="33">
        <v>350</v>
      </c>
      <c r="FW8" s="33">
        <v>306</v>
      </c>
      <c r="FX8" s="33">
        <v>313.75</v>
      </c>
      <c r="FY8" s="33">
        <v>350</v>
      </c>
      <c r="FZ8" s="33">
        <v>416.67</v>
      </c>
      <c r="GA8" s="33">
        <v>325</v>
      </c>
      <c r="GB8" s="33">
        <v>350</v>
      </c>
      <c r="GC8" s="33">
        <v>350</v>
      </c>
      <c r="GD8" s="33">
        <v>346</v>
      </c>
      <c r="GE8" s="33">
        <v>350</v>
      </c>
      <c r="GF8" s="33">
        <v>312</v>
      </c>
      <c r="GG8" s="33">
        <v>292</v>
      </c>
      <c r="GH8" s="33">
        <v>290</v>
      </c>
      <c r="GI8" s="33">
        <v>330</v>
      </c>
      <c r="GJ8" s="33">
        <v>284</v>
      </c>
      <c r="GK8" s="33">
        <v>296</v>
      </c>
      <c r="GL8" s="33">
        <v>320</v>
      </c>
      <c r="GM8" s="33">
        <v>442.5</v>
      </c>
      <c r="GN8" s="33">
        <v>508</v>
      </c>
      <c r="GO8" s="33">
        <v>420</v>
      </c>
      <c r="GP8" s="33">
        <v>382</v>
      </c>
      <c r="GQ8" s="33">
        <v>270</v>
      </c>
      <c r="GR8" s="33">
        <v>290</v>
      </c>
      <c r="GS8" s="33">
        <v>346</v>
      </c>
      <c r="GT8" s="33">
        <v>386</v>
      </c>
      <c r="GU8" s="33">
        <v>368</v>
      </c>
      <c r="GV8" s="33">
        <v>345</v>
      </c>
      <c r="GW8" s="33">
        <v>300</v>
      </c>
      <c r="GX8" s="33">
        <v>267.5</v>
      </c>
      <c r="GY8" s="33">
        <v>350</v>
      </c>
      <c r="GZ8" s="33">
        <v>345</v>
      </c>
      <c r="HA8" s="33">
        <v>450</v>
      </c>
      <c r="HB8" s="33">
        <v>476</v>
      </c>
      <c r="HC8" s="33">
        <v>345</v>
      </c>
      <c r="HD8" s="33">
        <v>212.5</v>
      </c>
      <c r="HE8" s="33">
        <v>250</v>
      </c>
      <c r="HF8" s="33">
        <v>220</v>
      </c>
      <c r="HG8" s="33">
        <v>337.5</v>
      </c>
      <c r="HH8" s="29">
        <v>360</v>
      </c>
      <c r="HI8" s="29">
        <v>420</v>
      </c>
      <c r="HJ8" s="29">
        <v>350</v>
      </c>
      <c r="HK8" s="29">
        <v>196</v>
      </c>
      <c r="HL8" s="33">
        <v>172</v>
      </c>
      <c r="HM8" s="33">
        <v>152</v>
      </c>
      <c r="HN8" s="33">
        <v>180</v>
      </c>
      <c r="HO8" s="33">
        <v>214</v>
      </c>
      <c r="HP8" s="33">
        <v>288</v>
      </c>
      <c r="HQ8" s="33">
        <v>244</v>
      </c>
      <c r="HR8" s="33">
        <v>176</v>
      </c>
      <c r="HS8" s="33">
        <v>160</v>
      </c>
      <c r="HT8" s="33">
        <v>192</v>
      </c>
      <c r="HU8" s="33">
        <v>180</v>
      </c>
      <c r="HV8" s="33">
        <v>333.33</v>
      </c>
      <c r="HW8" s="33">
        <v>360</v>
      </c>
      <c r="HX8" s="33">
        <v>198</v>
      </c>
      <c r="HY8" s="33">
        <v>206.67</v>
      </c>
      <c r="HZ8" s="33">
        <v>204</v>
      </c>
      <c r="IA8" s="33">
        <v>376</v>
      </c>
      <c r="IB8" s="33">
        <v>500</v>
      </c>
      <c r="IC8" s="33">
        <v>480</v>
      </c>
      <c r="ID8" s="33">
        <v>320</v>
      </c>
      <c r="IE8" s="33">
        <v>270</v>
      </c>
      <c r="IF8" s="33">
        <v>246</v>
      </c>
      <c r="IG8" s="33">
        <v>256.67</v>
      </c>
      <c r="IH8" s="33">
        <v>250</v>
      </c>
      <c r="II8" s="33">
        <v>370</v>
      </c>
      <c r="IJ8" s="33">
        <v>410</v>
      </c>
      <c r="IK8" s="33">
        <v>475</v>
      </c>
      <c r="IL8" s="33">
        <v>387.5</v>
      </c>
      <c r="IM8" s="33">
        <v>304</v>
      </c>
      <c r="IN8" s="33">
        <v>264</v>
      </c>
      <c r="IO8" s="33">
        <v>230</v>
      </c>
      <c r="IP8" s="32">
        <v>297.5</v>
      </c>
      <c r="IQ8" s="32">
        <v>256</v>
      </c>
      <c r="IR8" s="32">
        <v>296</v>
      </c>
      <c r="IS8" s="32">
        <v>330</v>
      </c>
      <c r="IT8" s="32">
        <v>383.33</v>
      </c>
      <c r="IU8" s="33">
        <v>364</v>
      </c>
      <c r="IV8" s="33">
        <v>390</v>
      </c>
      <c r="IW8" s="33">
        <v>336</v>
      </c>
      <c r="IX8" s="33">
        <v>410</v>
      </c>
      <c r="IY8" s="33">
        <v>368</v>
      </c>
      <c r="IZ8" s="33">
        <v>406</v>
      </c>
      <c r="JA8" s="33">
        <v>426</v>
      </c>
      <c r="JB8" s="33">
        <v>430</v>
      </c>
      <c r="JC8" s="33">
        <v>470</v>
      </c>
      <c r="JD8" s="33">
        <v>382</v>
      </c>
      <c r="JE8" s="33">
        <v>468</v>
      </c>
      <c r="JF8" s="33">
        <v>460</v>
      </c>
      <c r="JG8" s="33">
        <v>750</v>
      </c>
      <c r="JH8" s="33">
        <v>587.5</v>
      </c>
      <c r="JI8" s="33">
        <v>470</v>
      </c>
      <c r="JJ8" s="33">
        <v>712.5</v>
      </c>
      <c r="JK8" s="33">
        <v>675</v>
      </c>
      <c r="JL8" s="33">
        <v>600</v>
      </c>
      <c r="JM8" s="33">
        <v>356</v>
      </c>
      <c r="JN8" s="33">
        <v>240</v>
      </c>
      <c r="JO8" s="33">
        <v>200</v>
      </c>
      <c r="JP8" s="33">
        <v>212</v>
      </c>
      <c r="JQ8" s="33">
        <v>200</v>
      </c>
      <c r="JR8" s="33">
        <v>274</v>
      </c>
      <c r="JS8" s="33">
        <v>236</v>
      </c>
      <c r="JT8" s="33">
        <v>225</v>
      </c>
      <c r="JU8" s="33">
        <v>196</v>
      </c>
      <c r="JV8" s="33">
        <v>300</v>
      </c>
      <c r="JW8" s="33">
        <v>272</v>
      </c>
      <c r="JX8" s="33">
        <v>185</v>
      </c>
      <c r="JY8" s="33">
        <v>162.5</v>
      </c>
      <c r="JZ8" s="33">
        <v>212</v>
      </c>
      <c r="KA8" s="33">
        <v>200</v>
      </c>
      <c r="KB8" s="33">
        <v>250</v>
      </c>
      <c r="KC8" s="33">
        <v>302</v>
      </c>
      <c r="KD8" s="33">
        <v>490</v>
      </c>
      <c r="KE8" s="33">
        <v>430</v>
      </c>
      <c r="KF8" s="33">
        <v>416.67</v>
      </c>
      <c r="KG8" s="33">
        <v>360</v>
      </c>
      <c r="KH8" s="33">
        <v>352</v>
      </c>
      <c r="KI8" s="33">
        <v>230</v>
      </c>
      <c r="KJ8" s="33">
        <v>256</v>
      </c>
      <c r="KK8" s="33">
        <v>334</v>
      </c>
      <c r="KL8" s="33">
        <v>340</v>
      </c>
      <c r="KM8" s="33">
        <v>314</v>
      </c>
      <c r="KN8" s="33">
        <v>270</v>
      </c>
      <c r="KO8" s="33">
        <v>255</v>
      </c>
      <c r="KP8" s="33">
        <v>270</v>
      </c>
      <c r="KQ8" s="33">
        <v>320</v>
      </c>
      <c r="KR8" s="33">
        <v>418</v>
      </c>
      <c r="KS8" s="33">
        <v>300</v>
      </c>
      <c r="KT8" s="33">
        <v>260</v>
      </c>
      <c r="KU8" s="33">
        <v>250</v>
      </c>
      <c r="KV8" s="33">
        <v>230</v>
      </c>
      <c r="KW8" s="33">
        <v>177.5</v>
      </c>
      <c r="KX8" s="33">
        <v>250</v>
      </c>
      <c r="KY8" s="33">
        <v>302.5</v>
      </c>
      <c r="KZ8" s="33">
        <v>270</v>
      </c>
      <c r="LA8" s="33">
        <v>275</v>
      </c>
      <c r="LB8" s="33">
        <v>230</v>
      </c>
      <c r="LC8" s="33">
        <v>300</v>
      </c>
      <c r="LD8" s="33">
        <v>340</v>
      </c>
      <c r="LE8" s="33">
        <v>290</v>
      </c>
      <c r="LF8" s="33">
        <v>334</v>
      </c>
      <c r="LG8" s="33">
        <v>430</v>
      </c>
      <c r="LH8" s="33">
        <v>440</v>
      </c>
      <c r="LI8" s="33">
        <v>330</v>
      </c>
      <c r="LJ8" s="33">
        <v>333.33</v>
      </c>
      <c r="LK8" s="33">
        <v>350</v>
      </c>
      <c r="LL8" s="33">
        <v>382</v>
      </c>
    </row>
    <row r="9" spans="1:324" ht="14.5" x14ac:dyDescent="0.35">
      <c r="A9" s="28" t="s">
        <v>327</v>
      </c>
      <c r="B9" s="28" t="s">
        <v>319</v>
      </c>
      <c r="C9" s="29">
        <v>130</v>
      </c>
      <c r="D9" s="29">
        <v>125</v>
      </c>
      <c r="E9" s="29">
        <v>128</v>
      </c>
      <c r="F9" s="29">
        <v>128</v>
      </c>
      <c r="G9" s="29">
        <v>128</v>
      </c>
      <c r="H9" s="29">
        <v>128</v>
      </c>
      <c r="I9" s="29">
        <v>128</v>
      </c>
      <c r="J9" s="29">
        <v>130</v>
      </c>
      <c r="K9" s="29">
        <v>130</v>
      </c>
      <c r="L9" s="29">
        <v>125</v>
      </c>
      <c r="M9" s="29">
        <v>130</v>
      </c>
      <c r="N9" s="29">
        <v>130</v>
      </c>
      <c r="O9" s="29">
        <v>130</v>
      </c>
      <c r="P9" s="29">
        <v>120</v>
      </c>
      <c r="Q9" s="29">
        <v>120</v>
      </c>
      <c r="R9" s="29">
        <v>120</v>
      </c>
      <c r="S9" s="29">
        <v>120</v>
      </c>
      <c r="T9" s="29">
        <v>120</v>
      </c>
      <c r="U9" s="29">
        <v>120</v>
      </c>
      <c r="V9" s="29">
        <v>120</v>
      </c>
      <c r="W9" s="29">
        <v>120</v>
      </c>
      <c r="X9" s="29">
        <v>120</v>
      </c>
      <c r="Y9" s="29">
        <v>120</v>
      </c>
      <c r="Z9" s="29">
        <v>120</v>
      </c>
      <c r="AA9" s="29">
        <v>120</v>
      </c>
      <c r="AB9" s="29">
        <v>120</v>
      </c>
      <c r="AC9" s="29">
        <v>120</v>
      </c>
      <c r="AD9" s="29">
        <v>120</v>
      </c>
      <c r="AE9" s="29">
        <v>120</v>
      </c>
      <c r="AF9" s="29">
        <v>120</v>
      </c>
      <c r="AG9" s="29">
        <v>120</v>
      </c>
      <c r="AH9" s="29">
        <v>120</v>
      </c>
      <c r="AI9" s="29">
        <v>120</v>
      </c>
      <c r="AJ9" s="29">
        <v>120</v>
      </c>
      <c r="AK9" s="29">
        <v>120</v>
      </c>
      <c r="AL9" s="29">
        <v>120</v>
      </c>
      <c r="AM9" s="29">
        <v>120</v>
      </c>
      <c r="AN9" s="29">
        <v>120</v>
      </c>
      <c r="AO9" s="29">
        <v>120</v>
      </c>
      <c r="AP9" s="29">
        <v>120</v>
      </c>
      <c r="AQ9" s="29">
        <v>116</v>
      </c>
      <c r="AR9" s="29">
        <v>113</v>
      </c>
      <c r="AS9" s="29">
        <v>114.5</v>
      </c>
      <c r="AT9" s="29">
        <v>110</v>
      </c>
      <c r="AU9" s="29">
        <v>110</v>
      </c>
      <c r="AV9" s="29">
        <v>110</v>
      </c>
      <c r="AW9" s="29">
        <v>110</v>
      </c>
      <c r="AX9" s="29">
        <v>118</v>
      </c>
      <c r="AY9" s="29">
        <v>120</v>
      </c>
      <c r="AZ9" s="29">
        <v>120</v>
      </c>
      <c r="BA9" s="29">
        <v>120</v>
      </c>
      <c r="BB9" s="29">
        <v>130</v>
      </c>
      <c r="BC9" s="29"/>
      <c r="BD9" s="29"/>
      <c r="BE9" s="29">
        <v>130</v>
      </c>
      <c r="BF9" s="29">
        <v>131.25</v>
      </c>
      <c r="BG9" s="29">
        <v>135</v>
      </c>
      <c r="BH9" s="29">
        <v>139</v>
      </c>
      <c r="BI9" s="29">
        <v>138</v>
      </c>
      <c r="BJ9" s="29">
        <v>132</v>
      </c>
      <c r="BK9" s="29">
        <v>132.6</v>
      </c>
      <c r="BL9" s="29">
        <v>132</v>
      </c>
      <c r="BM9" s="29">
        <v>132.19999999999999</v>
      </c>
      <c r="BN9" s="29">
        <v>135</v>
      </c>
      <c r="BO9" s="29">
        <v>135</v>
      </c>
      <c r="BP9" s="29">
        <v>100</v>
      </c>
      <c r="BQ9" s="29">
        <v>65</v>
      </c>
      <c r="BR9" s="29" t="s">
        <v>320</v>
      </c>
      <c r="BS9" s="29" t="s">
        <v>320</v>
      </c>
      <c r="BT9" s="29" t="s">
        <v>320</v>
      </c>
      <c r="BU9" s="29" t="s">
        <v>320</v>
      </c>
      <c r="BV9" s="29" t="s">
        <v>320</v>
      </c>
      <c r="BW9" s="29" t="s">
        <v>320</v>
      </c>
      <c r="BX9" s="29" t="s">
        <v>320</v>
      </c>
      <c r="BY9" s="30">
        <v>170</v>
      </c>
      <c r="BZ9" s="29">
        <v>150</v>
      </c>
      <c r="CA9" s="29">
        <v>149.33000000000001</v>
      </c>
      <c r="CB9" s="29">
        <v>150</v>
      </c>
      <c r="CC9" s="29">
        <v>150</v>
      </c>
      <c r="CD9" s="29">
        <v>150</v>
      </c>
      <c r="CE9" s="29">
        <v>150</v>
      </c>
      <c r="CF9" s="29">
        <v>150</v>
      </c>
      <c r="CG9" s="29">
        <v>150</v>
      </c>
      <c r="CH9" s="29">
        <v>150</v>
      </c>
      <c r="CI9" s="29">
        <v>148.6</v>
      </c>
      <c r="CJ9" s="29">
        <v>145</v>
      </c>
      <c r="CK9" s="29">
        <v>145</v>
      </c>
      <c r="CL9" s="29">
        <v>145</v>
      </c>
      <c r="CM9" s="29">
        <v>145</v>
      </c>
      <c r="CN9" s="29">
        <v>145</v>
      </c>
      <c r="CO9" s="29">
        <v>150</v>
      </c>
      <c r="CP9" s="29">
        <v>150</v>
      </c>
      <c r="CQ9" s="29">
        <v>150</v>
      </c>
      <c r="CR9" s="29">
        <v>150</v>
      </c>
      <c r="CS9" s="29">
        <v>150</v>
      </c>
      <c r="CT9" s="29">
        <v>167</v>
      </c>
      <c r="CU9" s="29">
        <v>171</v>
      </c>
      <c r="CV9" s="31">
        <v>172.5</v>
      </c>
      <c r="CW9" s="31" t="s">
        <v>320</v>
      </c>
      <c r="CX9" s="31">
        <v>182</v>
      </c>
      <c r="CY9" s="31">
        <v>185</v>
      </c>
      <c r="CZ9" s="31">
        <v>185</v>
      </c>
      <c r="DA9" s="31">
        <v>183</v>
      </c>
      <c r="DB9" s="31">
        <v>180</v>
      </c>
      <c r="DC9" s="31">
        <v>180</v>
      </c>
      <c r="DD9" s="31">
        <v>180</v>
      </c>
      <c r="DE9" s="29"/>
      <c r="DF9" s="29"/>
      <c r="DG9" s="31">
        <v>180</v>
      </c>
      <c r="DH9" s="31">
        <v>180</v>
      </c>
      <c r="DI9" s="31">
        <v>180</v>
      </c>
      <c r="DJ9" s="31">
        <v>180</v>
      </c>
      <c r="DK9" s="31">
        <v>170</v>
      </c>
      <c r="DL9" s="31">
        <v>170</v>
      </c>
      <c r="DM9" s="31">
        <v>170</v>
      </c>
      <c r="DN9" s="29">
        <v>170.75</v>
      </c>
      <c r="DO9" s="29">
        <v>170</v>
      </c>
      <c r="DP9" s="29">
        <v>170.5</v>
      </c>
      <c r="DQ9" s="29">
        <v>170</v>
      </c>
      <c r="DR9" s="29">
        <v>170</v>
      </c>
      <c r="DS9" s="29">
        <v>170.5</v>
      </c>
      <c r="DT9" s="32">
        <v>170.63</v>
      </c>
      <c r="DU9" s="32">
        <v>170</v>
      </c>
      <c r="DV9" s="32">
        <v>170</v>
      </c>
      <c r="DW9" s="33">
        <v>188</v>
      </c>
      <c r="DX9" s="33">
        <v>189.38</v>
      </c>
      <c r="DY9" s="33">
        <v>190.6</v>
      </c>
      <c r="DZ9" s="33">
        <v>193.38</v>
      </c>
      <c r="EA9" s="33">
        <v>193.33</v>
      </c>
      <c r="EB9" s="33">
        <v>193.33</v>
      </c>
      <c r="EC9" s="33">
        <v>190.83</v>
      </c>
      <c r="ED9" s="33">
        <v>205</v>
      </c>
      <c r="EE9" s="33">
        <v>210</v>
      </c>
      <c r="EF9" s="29">
        <v>210</v>
      </c>
      <c r="EG9" s="29">
        <v>210</v>
      </c>
      <c r="EH9" s="29">
        <v>210</v>
      </c>
      <c r="EI9" s="33">
        <v>210</v>
      </c>
      <c r="EJ9" s="33">
        <v>210</v>
      </c>
      <c r="EK9" s="33">
        <v>200.5</v>
      </c>
      <c r="EL9" s="33">
        <v>195</v>
      </c>
      <c r="EM9" s="33">
        <v>203.75</v>
      </c>
      <c r="EN9" s="33">
        <v>230</v>
      </c>
      <c r="EO9" s="34" t="s">
        <v>321</v>
      </c>
      <c r="EP9" s="34" t="s">
        <v>321</v>
      </c>
      <c r="EQ9" s="33">
        <v>230</v>
      </c>
      <c r="ER9" s="34" t="s">
        <v>321</v>
      </c>
      <c r="ES9" s="34" t="s">
        <v>321</v>
      </c>
      <c r="ET9" s="34" t="s">
        <v>321</v>
      </c>
      <c r="EU9" s="34" t="s">
        <v>321</v>
      </c>
      <c r="EV9" s="33">
        <v>230</v>
      </c>
      <c r="EW9" s="33">
        <v>230</v>
      </c>
      <c r="EX9" s="33">
        <v>230</v>
      </c>
      <c r="EY9" s="33">
        <v>230</v>
      </c>
      <c r="EZ9" s="33">
        <v>230</v>
      </c>
      <c r="FA9" s="33">
        <v>250</v>
      </c>
      <c r="FB9" s="33">
        <v>258</v>
      </c>
      <c r="FC9" s="33">
        <v>270</v>
      </c>
      <c r="FD9" s="33">
        <v>270</v>
      </c>
      <c r="FE9" s="33">
        <v>260</v>
      </c>
      <c r="FF9" s="33">
        <v>257.60000000000002</v>
      </c>
      <c r="FG9" s="33">
        <v>260</v>
      </c>
      <c r="FH9" s="33">
        <v>260</v>
      </c>
      <c r="FI9" s="33">
        <v>275</v>
      </c>
      <c r="FJ9" s="33">
        <v>285.5</v>
      </c>
      <c r="FK9" s="33">
        <v>290.60000000000002</v>
      </c>
      <c r="FL9" s="33">
        <v>303.75</v>
      </c>
      <c r="FM9" s="33">
        <v>312</v>
      </c>
      <c r="FN9" s="33">
        <v>321.88</v>
      </c>
      <c r="FO9" s="33">
        <v>328</v>
      </c>
      <c r="FP9" s="33">
        <v>327.63</v>
      </c>
      <c r="FQ9" s="33">
        <v>338</v>
      </c>
      <c r="FR9" s="33">
        <v>390</v>
      </c>
      <c r="FS9" s="33">
        <v>400</v>
      </c>
      <c r="FT9" s="33">
        <v>445</v>
      </c>
      <c r="FU9" s="33">
        <v>460</v>
      </c>
      <c r="FV9" s="33">
        <v>468</v>
      </c>
      <c r="FW9" s="33">
        <v>469.7</v>
      </c>
      <c r="FX9" s="33">
        <v>487.5</v>
      </c>
      <c r="FY9" s="33">
        <v>510</v>
      </c>
      <c r="FZ9" s="33">
        <v>540.66999999999996</v>
      </c>
      <c r="GA9" s="33">
        <v>573.75</v>
      </c>
      <c r="GB9" s="33">
        <v>590.33000000000004</v>
      </c>
      <c r="GC9" s="33">
        <v>605.20000000000005</v>
      </c>
      <c r="GD9" s="33">
        <v>630</v>
      </c>
      <c r="GE9" s="33">
        <v>630</v>
      </c>
      <c r="GF9" s="33">
        <v>630</v>
      </c>
      <c r="GG9" s="33">
        <v>620</v>
      </c>
      <c r="GH9" s="33">
        <v>620</v>
      </c>
      <c r="GI9" s="33">
        <v>620</v>
      </c>
      <c r="GJ9" s="33">
        <v>550</v>
      </c>
      <c r="GK9" s="33">
        <v>568</v>
      </c>
      <c r="GL9" s="33">
        <v>488</v>
      </c>
      <c r="GM9" s="33">
        <v>460</v>
      </c>
      <c r="GN9" s="33">
        <v>450</v>
      </c>
      <c r="GO9" s="33">
        <v>450</v>
      </c>
      <c r="GP9" s="33">
        <v>449</v>
      </c>
      <c r="GQ9" s="33">
        <v>433</v>
      </c>
      <c r="GR9" s="33">
        <v>430</v>
      </c>
      <c r="GS9" s="33">
        <v>432</v>
      </c>
      <c r="GT9" s="33">
        <v>430</v>
      </c>
      <c r="GU9" s="33">
        <v>430</v>
      </c>
      <c r="GV9" s="33">
        <v>422.5</v>
      </c>
      <c r="GW9" s="33">
        <v>400</v>
      </c>
      <c r="GX9" s="33">
        <v>392.5</v>
      </c>
      <c r="GY9" s="33">
        <v>400</v>
      </c>
      <c r="GZ9" s="33">
        <v>385</v>
      </c>
      <c r="HA9" s="33">
        <v>385</v>
      </c>
      <c r="HB9" s="33">
        <v>383.47</v>
      </c>
      <c r="HC9" s="33">
        <v>386.8</v>
      </c>
      <c r="HD9" s="33">
        <v>386.83</v>
      </c>
      <c r="HE9" s="33">
        <v>382.6</v>
      </c>
      <c r="HF9" s="33">
        <v>380</v>
      </c>
      <c r="HG9" s="33">
        <v>380</v>
      </c>
      <c r="HH9" s="38">
        <v>380</v>
      </c>
      <c r="HI9" s="38">
        <v>380</v>
      </c>
      <c r="HJ9" s="38">
        <v>380</v>
      </c>
      <c r="HK9" s="38">
        <v>380</v>
      </c>
      <c r="HL9" s="33">
        <v>375</v>
      </c>
      <c r="HM9" s="33">
        <v>373.5</v>
      </c>
      <c r="HN9" s="33">
        <v>375</v>
      </c>
      <c r="HO9" s="33">
        <v>375</v>
      </c>
      <c r="HP9" s="33">
        <v>375</v>
      </c>
      <c r="HQ9" s="33">
        <v>365</v>
      </c>
      <c r="HR9" s="33">
        <v>328</v>
      </c>
      <c r="HS9" s="33">
        <v>331</v>
      </c>
      <c r="HT9" s="33">
        <v>336</v>
      </c>
      <c r="HU9" s="33">
        <v>330</v>
      </c>
      <c r="HV9" s="33">
        <v>336.67</v>
      </c>
      <c r="HW9" s="33">
        <v>340</v>
      </c>
      <c r="HX9" s="33">
        <v>340</v>
      </c>
      <c r="HY9" s="33">
        <v>353.33</v>
      </c>
      <c r="HZ9" s="33">
        <v>350</v>
      </c>
      <c r="IA9" s="33">
        <v>350</v>
      </c>
      <c r="IB9" s="33">
        <v>320</v>
      </c>
      <c r="IC9" s="33">
        <v>320</v>
      </c>
      <c r="ID9" s="33">
        <v>296</v>
      </c>
      <c r="IE9" s="33">
        <v>294</v>
      </c>
      <c r="IF9" s="33">
        <v>288</v>
      </c>
      <c r="IG9" s="33">
        <v>270</v>
      </c>
      <c r="IH9" s="33">
        <v>270</v>
      </c>
      <c r="II9" s="33">
        <v>274</v>
      </c>
      <c r="IJ9" s="33">
        <v>280</v>
      </c>
      <c r="IK9" s="33">
        <v>280</v>
      </c>
      <c r="IL9" s="33">
        <v>310</v>
      </c>
      <c r="IM9" s="33">
        <v>310</v>
      </c>
      <c r="IN9" s="33">
        <v>310</v>
      </c>
      <c r="IO9" s="33">
        <v>300</v>
      </c>
      <c r="IP9" s="32">
        <v>307.5</v>
      </c>
      <c r="IQ9" s="32">
        <v>310</v>
      </c>
      <c r="IR9" s="32">
        <v>330</v>
      </c>
      <c r="IS9" s="32">
        <v>330</v>
      </c>
      <c r="IT9" s="32">
        <v>330</v>
      </c>
      <c r="IU9" s="33">
        <v>324</v>
      </c>
      <c r="IV9" s="33">
        <v>320</v>
      </c>
      <c r="IW9" s="33">
        <v>320</v>
      </c>
      <c r="IX9" s="33">
        <v>316</v>
      </c>
      <c r="IY9" s="33">
        <v>310</v>
      </c>
      <c r="IZ9" s="33">
        <v>310</v>
      </c>
      <c r="JA9" s="33">
        <v>310</v>
      </c>
      <c r="JB9" s="33">
        <v>310</v>
      </c>
      <c r="JC9" s="33">
        <v>310</v>
      </c>
      <c r="JD9" s="33">
        <v>310</v>
      </c>
      <c r="JE9" s="33">
        <v>310</v>
      </c>
      <c r="JF9" s="33">
        <v>314</v>
      </c>
      <c r="JG9" s="33">
        <v>315</v>
      </c>
      <c r="JH9" s="33">
        <v>315</v>
      </c>
      <c r="JI9" s="33">
        <v>315</v>
      </c>
      <c r="JJ9" s="33">
        <v>315</v>
      </c>
      <c r="JK9" s="33">
        <v>320</v>
      </c>
      <c r="JL9" s="33">
        <v>320</v>
      </c>
      <c r="JM9" s="33">
        <v>320</v>
      </c>
      <c r="JN9" s="33">
        <v>320</v>
      </c>
      <c r="JO9" s="33">
        <v>320</v>
      </c>
      <c r="JP9" s="33">
        <v>320</v>
      </c>
      <c r="JQ9" s="33">
        <v>320</v>
      </c>
      <c r="JR9" s="33">
        <v>328</v>
      </c>
      <c r="JS9" s="33">
        <v>312</v>
      </c>
      <c r="JT9" s="33">
        <v>300</v>
      </c>
      <c r="JU9" s="33">
        <v>300</v>
      </c>
      <c r="JV9" s="33">
        <v>300</v>
      </c>
      <c r="JW9" s="33">
        <v>300</v>
      </c>
      <c r="JX9" s="33">
        <v>300</v>
      </c>
      <c r="JY9" s="33">
        <v>300</v>
      </c>
      <c r="JZ9" s="33">
        <v>300</v>
      </c>
      <c r="KA9" s="33">
        <v>300</v>
      </c>
      <c r="KB9" s="33">
        <v>300</v>
      </c>
      <c r="KC9" s="33">
        <v>300</v>
      </c>
      <c r="KD9" s="33">
        <v>300</v>
      </c>
      <c r="KE9" s="33">
        <v>300</v>
      </c>
      <c r="KF9" s="33">
        <v>300</v>
      </c>
      <c r="KG9" s="33">
        <v>300</v>
      </c>
      <c r="KH9" s="33">
        <v>300</v>
      </c>
      <c r="KI9" s="33">
        <v>300</v>
      </c>
      <c r="KJ9" s="33">
        <v>300</v>
      </c>
      <c r="KK9" s="33">
        <v>300</v>
      </c>
      <c r="KL9" s="33">
        <v>300</v>
      </c>
      <c r="KM9" s="33">
        <v>300</v>
      </c>
      <c r="KN9" s="33">
        <v>300</v>
      </c>
      <c r="KO9" s="33">
        <v>300</v>
      </c>
      <c r="KP9" s="33">
        <v>292</v>
      </c>
      <c r="KQ9" s="33">
        <v>294</v>
      </c>
      <c r="KR9" s="33">
        <v>300</v>
      </c>
      <c r="KS9" s="33">
        <v>300</v>
      </c>
      <c r="KT9" s="33">
        <v>300</v>
      </c>
      <c r="KU9" s="33">
        <v>300</v>
      </c>
      <c r="KV9" s="33">
        <v>300</v>
      </c>
      <c r="KW9" s="33">
        <v>300</v>
      </c>
      <c r="KX9" s="33">
        <v>300</v>
      </c>
      <c r="KY9" s="33">
        <v>300</v>
      </c>
      <c r="KZ9" s="33">
        <v>300</v>
      </c>
      <c r="LA9" s="33">
        <v>300</v>
      </c>
      <c r="LB9" s="33">
        <v>300</v>
      </c>
      <c r="LC9" s="33">
        <v>300</v>
      </c>
      <c r="LD9" s="33">
        <v>296</v>
      </c>
      <c r="LE9" s="33">
        <v>290</v>
      </c>
      <c r="LF9" s="33">
        <v>290</v>
      </c>
      <c r="LG9" s="33">
        <v>290</v>
      </c>
      <c r="LH9" s="33">
        <v>290</v>
      </c>
      <c r="LI9" s="33">
        <v>290</v>
      </c>
      <c r="LJ9" s="33">
        <v>290</v>
      </c>
      <c r="LK9" s="33">
        <v>290</v>
      </c>
      <c r="LL9" s="33">
        <v>290</v>
      </c>
    </row>
    <row r="10" spans="1:324" ht="14.5" x14ac:dyDescent="0.35">
      <c r="A10" s="28" t="s">
        <v>328</v>
      </c>
      <c r="B10" s="28" t="s">
        <v>319</v>
      </c>
      <c r="C10" s="29" t="s">
        <v>320</v>
      </c>
      <c r="D10" s="29">
        <v>190</v>
      </c>
      <c r="E10" s="29">
        <v>200</v>
      </c>
      <c r="F10" s="29" t="s">
        <v>320</v>
      </c>
      <c r="G10" s="29">
        <v>180</v>
      </c>
      <c r="H10" s="29" t="s">
        <v>320</v>
      </c>
      <c r="I10" s="29">
        <v>200</v>
      </c>
      <c r="J10" s="29">
        <v>180</v>
      </c>
      <c r="K10" s="29">
        <v>130</v>
      </c>
      <c r="L10" s="29">
        <v>120</v>
      </c>
      <c r="M10" s="29">
        <v>100</v>
      </c>
      <c r="N10" s="29">
        <v>120</v>
      </c>
      <c r="O10" s="29">
        <v>120</v>
      </c>
      <c r="P10" s="29">
        <v>120</v>
      </c>
      <c r="Q10" s="29">
        <v>160</v>
      </c>
      <c r="R10" s="29">
        <v>140</v>
      </c>
      <c r="S10" s="29">
        <v>160</v>
      </c>
      <c r="T10" s="29">
        <v>160</v>
      </c>
      <c r="U10" s="29">
        <v>150</v>
      </c>
      <c r="V10" s="29">
        <v>160</v>
      </c>
      <c r="W10" s="29">
        <v>200</v>
      </c>
      <c r="X10" s="29">
        <v>200</v>
      </c>
      <c r="Y10" s="29">
        <v>186.67</v>
      </c>
      <c r="Z10" s="29">
        <v>180</v>
      </c>
      <c r="AA10" s="29">
        <v>180</v>
      </c>
      <c r="AB10" s="29">
        <v>202</v>
      </c>
      <c r="AC10" s="29">
        <v>220</v>
      </c>
      <c r="AD10" s="29">
        <v>200</v>
      </c>
      <c r="AE10" s="29">
        <v>160</v>
      </c>
      <c r="AF10" s="29">
        <v>143</v>
      </c>
      <c r="AG10" s="29">
        <v>120</v>
      </c>
      <c r="AH10" s="29">
        <v>122</v>
      </c>
      <c r="AI10" s="29">
        <v>120</v>
      </c>
      <c r="AJ10" s="29">
        <v>126</v>
      </c>
      <c r="AK10" s="29">
        <v>130</v>
      </c>
      <c r="AL10" s="29">
        <v>120</v>
      </c>
      <c r="AM10" s="29">
        <v>120</v>
      </c>
      <c r="AN10" s="29">
        <v>143</v>
      </c>
      <c r="AO10" s="29">
        <v>134</v>
      </c>
      <c r="AP10" s="29">
        <v>214</v>
      </c>
      <c r="AQ10" s="29">
        <v>238</v>
      </c>
      <c r="AR10" s="29">
        <v>264</v>
      </c>
      <c r="AS10" s="29">
        <v>301.89999999999998</v>
      </c>
      <c r="AT10" s="29">
        <v>364.33</v>
      </c>
      <c r="AU10" s="29">
        <v>369.45</v>
      </c>
      <c r="AV10" s="29">
        <v>446.67</v>
      </c>
      <c r="AW10" s="29">
        <v>482</v>
      </c>
      <c r="AX10" s="29">
        <v>498</v>
      </c>
      <c r="AY10" s="29">
        <v>530</v>
      </c>
      <c r="AZ10" s="29">
        <v>591.66999999999996</v>
      </c>
      <c r="BA10" s="29">
        <v>690</v>
      </c>
      <c r="BB10" s="29">
        <v>600</v>
      </c>
      <c r="BC10" s="29"/>
      <c r="BD10" s="29"/>
      <c r="BE10" s="29">
        <v>590</v>
      </c>
      <c r="BF10" s="29">
        <v>550</v>
      </c>
      <c r="BG10" s="29">
        <v>600</v>
      </c>
      <c r="BH10" s="29" t="s">
        <v>320</v>
      </c>
      <c r="BI10" s="29" t="s">
        <v>320</v>
      </c>
      <c r="BJ10" s="29" t="s">
        <v>320</v>
      </c>
      <c r="BK10" s="29">
        <v>450</v>
      </c>
      <c r="BL10" s="29">
        <v>346.25</v>
      </c>
      <c r="BM10" s="29">
        <v>342</v>
      </c>
      <c r="BN10" s="29">
        <v>300</v>
      </c>
      <c r="BO10" s="29">
        <v>250</v>
      </c>
      <c r="BP10" s="29">
        <v>308.75</v>
      </c>
      <c r="BQ10" s="29">
        <v>366.67</v>
      </c>
      <c r="BR10" s="29" t="s">
        <v>320</v>
      </c>
      <c r="BS10" s="29" t="s">
        <v>320</v>
      </c>
      <c r="BT10" s="29" t="s">
        <v>320</v>
      </c>
      <c r="BU10" s="29" t="s">
        <v>320</v>
      </c>
      <c r="BV10" s="29" t="s">
        <v>320</v>
      </c>
      <c r="BW10" s="29" t="s">
        <v>320</v>
      </c>
      <c r="BX10" s="29" t="s">
        <v>320</v>
      </c>
      <c r="BY10" s="30" t="s">
        <v>320</v>
      </c>
      <c r="BZ10" s="29">
        <v>290</v>
      </c>
      <c r="CA10" s="29">
        <v>290</v>
      </c>
      <c r="CB10" s="29">
        <v>298</v>
      </c>
      <c r="CC10" s="29">
        <v>310</v>
      </c>
      <c r="CD10" s="29">
        <v>282</v>
      </c>
      <c r="CE10" s="29">
        <v>280</v>
      </c>
      <c r="CF10" s="29">
        <v>216</v>
      </c>
      <c r="CG10" s="29">
        <v>200</v>
      </c>
      <c r="CH10" s="29">
        <v>200</v>
      </c>
      <c r="CI10" s="29">
        <v>176.53</v>
      </c>
      <c r="CJ10" s="29">
        <v>182.5</v>
      </c>
      <c r="CK10" s="29">
        <v>213</v>
      </c>
      <c r="CL10" s="29">
        <v>168.7</v>
      </c>
      <c r="CM10" s="29">
        <v>151.27000000000001</v>
      </c>
      <c r="CN10" s="29">
        <v>173.75</v>
      </c>
      <c r="CO10" s="29">
        <v>168</v>
      </c>
      <c r="CP10" s="29">
        <v>199.67</v>
      </c>
      <c r="CQ10" s="29">
        <v>203.93</v>
      </c>
      <c r="CR10" s="29">
        <v>202.5</v>
      </c>
      <c r="CS10" s="29">
        <v>225.33</v>
      </c>
      <c r="CT10" s="29">
        <v>274.67</v>
      </c>
      <c r="CU10" s="29">
        <v>294.44</v>
      </c>
      <c r="CV10" s="31">
        <v>360</v>
      </c>
      <c r="CW10" s="31" t="s">
        <v>320</v>
      </c>
      <c r="CX10" s="31">
        <v>310</v>
      </c>
      <c r="CY10" s="31">
        <v>335</v>
      </c>
      <c r="CZ10" s="31">
        <v>334</v>
      </c>
      <c r="DA10" s="31">
        <v>346</v>
      </c>
      <c r="DB10" s="31">
        <v>360</v>
      </c>
      <c r="DC10" s="31">
        <v>360</v>
      </c>
      <c r="DD10" s="31">
        <v>375</v>
      </c>
      <c r="DE10" s="29"/>
      <c r="DF10" s="29"/>
      <c r="DG10" s="31">
        <v>380</v>
      </c>
      <c r="DH10" s="31">
        <v>380</v>
      </c>
      <c r="DI10" s="31">
        <v>380</v>
      </c>
      <c r="DJ10" s="31">
        <v>503</v>
      </c>
      <c r="DK10" s="31">
        <v>762.5</v>
      </c>
      <c r="DL10" s="31">
        <v>681.25</v>
      </c>
      <c r="DM10" s="31">
        <v>490</v>
      </c>
      <c r="DN10" s="29">
        <v>350</v>
      </c>
      <c r="DO10" s="29">
        <v>350</v>
      </c>
      <c r="DP10" s="29">
        <v>298</v>
      </c>
      <c r="DQ10" s="29">
        <v>220</v>
      </c>
      <c r="DR10" s="29">
        <v>242</v>
      </c>
      <c r="DS10" s="29">
        <v>226</v>
      </c>
      <c r="DT10" s="32">
        <v>211.67</v>
      </c>
      <c r="DU10" s="32">
        <v>304</v>
      </c>
      <c r="DV10" s="32">
        <v>300</v>
      </c>
      <c r="DW10" s="33">
        <v>304.07</v>
      </c>
      <c r="DX10" s="33">
        <v>262.5</v>
      </c>
      <c r="DY10" s="33">
        <v>265</v>
      </c>
      <c r="DZ10" s="33">
        <v>260</v>
      </c>
      <c r="EA10" s="33">
        <v>296</v>
      </c>
      <c r="EB10" s="33">
        <v>390</v>
      </c>
      <c r="EC10" s="33">
        <v>350</v>
      </c>
      <c r="ED10" s="33">
        <v>320</v>
      </c>
      <c r="EE10" s="33">
        <v>280</v>
      </c>
      <c r="EF10" s="29">
        <v>290</v>
      </c>
      <c r="EG10" s="33">
        <v>320</v>
      </c>
      <c r="EH10" s="33">
        <v>284</v>
      </c>
      <c r="EI10" s="33">
        <v>296</v>
      </c>
      <c r="EJ10" s="33">
        <v>300</v>
      </c>
      <c r="EK10" s="29">
        <v>284</v>
      </c>
      <c r="EL10" s="33">
        <v>282</v>
      </c>
      <c r="EM10" s="33">
        <v>219</v>
      </c>
      <c r="EN10" s="33">
        <v>222.5</v>
      </c>
      <c r="EO10" s="34" t="s">
        <v>321</v>
      </c>
      <c r="EP10" s="34" t="s">
        <v>321</v>
      </c>
      <c r="EQ10" s="33">
        <v>280</v>
      </c>
      <c r="ER10" s="33">
        <v>288</v>
      </c>
      <c r="ES10" s="33">
        <v>267.5</v>
      </c>
      <c r="ET10" s="33">
        <v>260</v>
      </c>
      <c r="EU10" s="33">
        <v>260</v>
      </c>
      <c r="EV10" s="33">
        <v>260</v>
      </c>
      <c r="EW10" s="33">
        <v>243.33</v>
      </c>
      <c r="EX10" s="34" t="s">
        <v>321</v>
      </c>
      <c r="EY10" s="34" t="s">
        <v>321</v>
      </c>
      <c r="EZ10" s="34" t="s">
        <v>321</v>
      </c>
      <c r="FA10" s="33">
        <v>300</v>
      </c>
      <c r="FB10" s="33">
        <v>300</v>
      </c>
      <c r="FC10" s="36">
        <v>380</v>
      </c>
      <c r="FD10" s="36">
        <v>430</v>
      </c>
      <c r="FE10" s="36">
        <v>424</v>
      </c>
      <c r="FF10" s="36">
        <v>420</v>
      </c>
      <c r="FG10" s="36">
        <v>453.33</v>
      </c>
      <c r="FH10" s="36">
        <v>420</v>
      </c>
      <c r="FI10" s="36">
        <v>440</v>
      </c>
      <c r="FJ10" s="36">
        <v>490</v>
      </c>
      <c r="FK10" s="39" t="s">
        <v>320</v>
      </c>
      <c r="FL10" s="39" t="s">
        <v>320</v>
      </c>
      <c r="FM10" s="33">
        <v>600</v>
      </c>
      <c r="FN10" s="33">
        <v>550</v>
      </c>
      <c r="FO10" s="39" t="s">
        <v>320</v>
      </c>
      <c r="FP10" s="36">
        <v>400</v>
      </c>
      <c r="FQ10" s="33">
        <v>247.5</v>
      </c>
      <c r="FR10" s="39" t="s">
        <v>329</v>
      </c>
      <c r="FS10" s="33">
        <v>243</v>
      </c>
      <c r="FT10" s="33">
        <v>380</v>
      </c>
      <c r="FU10" s="33">
        <v>356</v>
      </c>
      <c r="FV10" s="33">
        <v>362.5</v>
      </c>
      <c r="FW10" s="33">
        <v>350</v>
      </c>
      <c r="FX10" s="33">
        <v>322.5</v>
      </c>
      <c r="FY10" s="33">
        <v>320</v>
      </c>
      <c r="FZ10" s="33">
        <v>305</v>
      </c>
      <c r="GA10" s="33">
        <v>325</v>
      </c>
      <c r="GB10" s="33">
        <v>391.2</v>
      </c>
      <c r="GC10" s="33">
        <v>450</v>
      </c>
      <c r="GD10" s="35">
        <v>515</v>
      </c>
      <c r="GE10" s="35">
        <v>480</v>
      </c>
      <c r="GF10" s="35">
        <v>400</v>
      </c>
      <c r="GG10" s="35">
        <v>448</v>
      </c>
      <c r="GH10" s="36">
        <v>540</v>
      </c>
      <c r="GI10" s="33">
        <v>450</v>
      </c>
      <c r="GJ10" s="33">
        <v>450</v>
      </c>
      <c r="GK10" s="33">
        <v>450</v>
      </c>
      <c r="GL10" s="33">
        <v>372</v>
      </c>
      <c r="GM10" s="33">
        <v>350</v>
      </c>
      <c r="GN10" s="33">
        <v>357.78</v>
      </c>
      <c r="GO10" s="33">
        <v>400</v>
      </c>
      <c r="GP10" s="33">
        <v>415.6</v>
      </c>
      <c r="GQ10" s="33">
        <v>518</v>
      </c>
      <c r="GR10" s="33">
        <v>530</v>
      </c>
      <c r="GS10" s="33">
        <v>521</v>
      </c>
      <c r="GT10" s="33">
        <v>492</v>
      </c>
      <c r="GU10" s="33">
        <v>516</v>
      </c>
      <c r="GV10" s="33">
        <v>550</v>
      </c>
      <c r="GW10" s="33">
        <v>550</v>
      </c>
      <c r="GX10" s="33">
        <v>500</v>
      </c>
      <c r="GY10" s="33" t="s">
        <v>322</v>
      </c>
      <c r="GZ10" s="33" t="s">
        <v>322</v>
      </c>
      <c r="HA10" s="33" t="s">
        <v>322</v>
      </c>
      <c r="HB10" s="33" t="s">
        <v>322</v>
      </c>
      <c r="HC10" s="33" t="s">
        <v>322</v>
      </c>
      <c r="HD10" s="33" t="s">
        <v>322</v>
      </c>
      <c r="HE10" s="33" t="s">
        <v>322</v>
      </c>
      <c r="HF10" s="33">
        <v>600</v>
      </c>
      <c r="HG10" s="33" t="s">
        <v>322</v>
      </c>
      <c r="HH10" s="13" t="s">
        <v>322</v>
      </c>
      <c r="HI10" s="13" t="s">
        <v>322</v>
      </c>
      <c r="HJ10" s="13" t="s">
        <v>322</v>
      </c>
      <c r="HK10" s="29">
        <v>550</v>
      </c>
      <c r="HL10" s="33">
        <v>550</v>
      </c>
      <c r="HM10" s="33">
        <v>405</v>
      </c>
      <c r="HN10" s="33">
        <v>380</v>
      </c>
      <c r="HO10" s="33">
        <v>400</v>
      </c>
      <c r="HP10" s="33">
        <v>400</v>
      </c>
      <c r="HQ10" s="33" t="s">
        <v>322</v>
      </c>
      <c r="HR10" s="33" t="s">
        <v>322</v>
      </c>
      <c r="HS10" s="33" t="s">
        <v>322</v>
      </c>
      <c r="HT10" s="33" t="s">
        <v>322</v>
      </c>
      <c r="HU10" s="33" t="s">
        <v>322</v>
      </c>
      <c r="HV10" s="33">
        <v>450</v>
      </c>
      <c r="HW10" s="33" t="s">
        <v>322</v>
      </c>
      <c r="HX10" s="33" t="s">
        <v>322</v>
      </c>
      <c r="HY10" s="33" t="s">
        <v>322</v>
      </c>
      <c r="HZ10" s="33">
        <v>500</v>
      </c>
      <c r="IA10" s="33" t="s">
        <v>322</v>
      </c>
      <c r="IB10" s="33" t="s">
        <v>322</v>
      </c>
      <c r="IC10" s="33" t="s">
        <v>322</v>
      </c>
      <c r="ID10" s="33" t="s">
        <v>322</v>
      </c>
      <c r="IE10" s="33" t="s">
        <v>322</v>
      </c>
      <c r="IF10" s="33" t="s">
        <v>322</v>
      </c>
      <c r="IG10" s="33">
        <v>458</v>
      </c>
      <c r="IH10" s="33">
        <v>450</v>
      </c>
      <c r="II10" s="33">
        <v>458</v>
      </c>
      <c r="IJ10" s="33">
        <v>495</v>
      </c>
      <c r="IK10" s="33">
        <v>400</v>
      </c>
      <c r="IL10" s="33">
        <v>350</v>
      </c>
      <c r="IM10" s="33">
        <v>316</v>
      </c>
      <c r="IN10" s="33">
        <v>300</v>
      </c>
      <c r="IO10" s="33">
        <v>340</v>
      </c>
      <c r="IP10" s="32">
        <v>302.5</v>
      </c>
      <c r="IQ10" s="32">
        <v>296</v>
      </c>
      <c r="IR10" s="32">
        <v>380</v>
      </c>
      <c r="IS10" s="32">
        <v>384</v>
      </c>
      <c r="IT10" s="32">
        <v>366.67</v>
      </c>
      <c r="IU10" s="33">
        <v>350</v>
      </c>
      <c r="IV10" s="33">
        <v>350</v>
      </c>
      <c r="IW10" s="33">
        <v>374</v>
      </c>
      <c r="IX10" s="33">
        <v>408</v>
      </c>
      <c r="IY10" s="33">
        <v>500</v>
      </c>
      <c r="IZ10" s="33">
        <v>500</v>
      </c>
      <c r="JA10" s="33">
        <v>500</v>
      </c>
      <c r="JB10" s="33">
        <v>500</v>
      </c>
      <c r="JC10" s="33">
        <v>500</v>
      </c>
      <c r="JD10" s="33">
        <v>500</v>
      </c>
      <c r="JE10" s="33">
        <v>500</v>
      </c>
      <c r="JF10" s="33">
        <v>540</v>
      </c>
      <c r="JG10" s="33">
        <v>550</v>
      </c>
      <c r="JH10" s="33">
        <v>550</v>
      </c>
      <c r="JI10" s="33">
        <v>400</v>
      </c>
      <c r="JJ10" s="33">
        <v>500</v>
      </c>
      <c r="JK10" s="33" t="s">
        <v>322</v>
      </c>
      <c r="JL10" s="33">
        <v>400</v>
      </c>
      <c r="JM10" s="33">
        <v>372</v>
      </c>
      <c r="JN10" s="33">
        <v>404</v>
      </c>
      <c r="JO10" s="33">
        <v>443.75</v>
      </c>
      <c r="JP10" s="33">
        <v>350</v>
      </c>
      <c r="JQ10" s="33" t="s">
        <v>322</v>
      </c>
      <c r="JR10" s="33" t="s">
        <v>322</v>
      </c>
      <c r="JS10" s="33" t="s">
        <v>322</v>
      </c>
      <c r="JT10" s="33" t="s">
        <v>322</v>
      </c>
      <c r="JU10" s="33" t="s">
        <v>322</v>
      </c>
      <c r="JV10" s="33" t="s">
        <v>322</v>
      </c>
      <c r="JW10" s="33">
        <v>430</v>
      </c>
      <c r="JX10" s="33">
        <v>350</v>
      </c>
      <c r="JY10" s="33">
        <v>350</v>
      </c>
      <c r="JZ10" s="33">
        <v>350</v>
      </c>
      <c r="KA10" s="33">
        <v>350</v>
      </c>
      <c r="KB10" s="33">
        <v>413.33</v>
      </c>
      <c r="KC10" s="33">
        <v>420</v>
      </c>
      <c r="KD10" s="33" t="s">
        <v>322</v>
      </c>
      <c r="KE10" s="33" t="s">
        <v>322</v>
      </c>
      <c r="KF10" s="33" t="s">
        <v>322</v>
      </c>
      <c r="KG10" s="33" t="s">
        <v>322</v>
      </c>
      <c r="KH10" s="33" t="s">
        <v>322</v>
      </c>
      <c r="KI10" s="33">
        <v>416.67</v>
      </c>
      <c r="KJ10" s="33">
        <v>380</v>
      </c>
      <c r="KK10" s="33">
        <v>350</v>
      </c>
      <c r="KL10" s="33">
        <v>370</v>
      </c>
      <c r="KM10" s="33">
        <v>370</v>
      </c>
      <c r="KN10" s="33">
        <v>375</v>
      </c>
      <c r="KO10" s="33">
        <v>350</v>
      </c>
      <c r="KP10" s="33">
        <v>264</v>
      </c>
      <c r="KQ10" s="33">
        <v>342</v>
      </c>
      <c r="KR10" s="33">
        <v>334</v>
      </c>
      <c r="KS10" s="33">
        <v>350</v>
      </c>
      <c r="KT10" s="33">
        <v>386</v>
      </c>
      <c r="KU10" s="33">
        <v>400</v>
      </c>
      <c r="KV10" s="33">
        <v>400</v>
      </c>
      <c r="KW10" s="33">
        <v>400</v>
      </c>
      <c r="KX10" s="33">
        <v>400</v>
      </c>
      <c r="KY10" s="33">
        <v>400</v>
      </c>
      <c r="KZ10" s="33">
        <v>400</v>
      </c>
      <c r="LA10" s="33">
        <v>420</v>
      </c>
      <c r="LB10" s="33">
        <v>404</v>
      </c>
      <c r="LC10" s="33">
        <v>400</v>
      </c>
      <c r="LD10" s="33">
        <v>400</v>
      </c>
      <c r="LE10" s="33" t="s">
        <v>322</v>
      </c>
      <c r="LF10" s="33" t="s">
        <v>322</v>
      </c>
      <c r="LG10" s="33" t="s">
        <v>322</v>
      </c>
      <c r="LH10" s="33" t="s">
        <v>322</v>
      </c>
      <c r="LI10" s="33" t="s">
        <v>322</v>
      </c>
      <c r="LJ10" s="33" t="s">
        <v>322</v>
      </c>
      <c r="LK10" s="33" t="s">
        <v>322</v>
      </c>
      <c r="LL10" s="33" t="s">
        <v>322</v>
      </c>
    </row>
    <row r="11" spans="1:324" ht="14.5" x14ac:dyDescent="0.35">
      <c r="A11" s="28" t="s">
        <v>330</v>
      </c>
      <c r="B11" s="28">
        <v>1</v>
      </c>
      <c r="C11" s="29">
        <v>48</v>
      </c>
      <c r="D11" s="29">
        <v>48</v>
      </c>
      <c r="E11" s="29">
        <v>50</v>
      </c>
      <c r="F11" s="29">
        <v>50</v>
      </c>
      <c r="G11" s="29">
        <v>50</v>
      </c>
      <c r="H11" s="29">
        <v>45</v>
      </c>
      <c r="I11" s="29">
        <v>48</v>
      </c>
      <c r="J11" s="29">
        <v>50</v>
      </c>
      <c r="K11" s="29">
        <v>50</v>
      </c>
      <c r="L11" s="29">
        <v>50</v>
      </c>
      <c r="M11" s="29">
        <v>48</v>
      </c>
      <c r="N11" s="29">
        <v>48</v>
      </c>
      <c r="O11" s="29">
        <v>48</v>
      </c>
      <c r="P11" s="29">
        <v>43</v>
      </c>
      <c r="Q11" s="29">
        <v>50</v>
      </c>
      <c r="R11" s="29">
        <v>50</v>
      </c>
      <c r="S11" s="29">
        <v>48</v>
      </c>
      <c r="T11" s="29">
        <v>48</v>
      </c>
      <c r="U11" s="29">
        <v>47.9</v>
      </c>
      <c r="V11" s="29">
        <v>48</v>
      </c>
      <c r="W11" s="29">
        <v>47.88</v>
      </c>
      <c r="X11" s="29">
        <v>43</v>
      </c>
      <c r="Y11" s="29">
        <v>39.229999999999997</v>
      </c>
      <c r="Z11" s="29">
        <v>36.5</v>
      </c>
      <c r="AA11" s="29">
        <v>37.380000000000003</v>
      </c>
      <c r="AB11" s="29">
        <v>41.4</v>
      </c>
      <c r="AC11" s="29">
        <v>38.97</v>
      </c>
      <c r="AD11" s="29">
        <v>40.92</v>
      </c>
      <c r="AE11" s="29">
        <v>38.630000000000003</v>
      </c>
      <c r="AF11" s="29">
        <v>37.5</v>
      </c>
      <c r="AG11" s="29">
        <v>37.5</v>
      </c>
      <c r="AH11" s="29">
        <v>38</v>
      </c>
      <c r="AI11" s="29">
        <v>37.5</v>
      </c>
      <c r="AJ11" s="29">
        <v>37.5</v>
      </c>
      <c r="AK11" s="29">
        <v>37.5</v>
      </c>
      <c r="AL11" s="29">
        <v>37.5</v>
      </c>
      <c r="AM11" s="29">
        <v>37.5</v>
      </c>
      <c r="AN11" s="29">
        <v>37.5</v>
      </c>
      <c r="AO11" s="29">
        <v>37.5</v>
      </c>
      <c r="AP11" s="29">
        <v>40</v>
      </c>
      <c r="AQ11" s="29">
        <v>43.68</v>
      </c>
      <c r="AR11" s="29">
        <v>43.95</v>
      </c>
      <c r="AS11" s="29">
        <v>47.2</v>
      </c>
      <c r="AT11" s="29">
        <v>52.5</v>
      </c>
      <c r="AU11" s="29">
        <v>53.75</v>
      </c>
      <c r="AV11" s="29">
        <v>55</v>
      </c>
      <c r="AW11" s="29">
        <v>55.6</v>
      </c>
      <c r="AX11" s="29">
        <v>55</v>
      </c>
      <c r="AY11" s="29">
        <v>55</v>
      </c>
      <c r="AZ11" s="29">
        <v>55</v>
      </c>
      <c r="BA11" s="29">
        <v>57.1</v>
      </c>
      <c r="BB11" s="29">
        <v>60.63</v>
      </c>
      <c r="BC11" s="29"/>
      <c r="BD11" s="29"/>
      <c r="BE11" s="29">
        <v>60</v>
      </c>
      <c r="BF11" s="29">
        <v>59.38</v>
      </c>
      <c r="BG11" s="29">
        <v>60.63</v>
      </c>
      <c r="BH11" s="29">
        <v>60</v>
      </c>
      <c r="BI11" s="29">
        <v>70</v>
      </c>
      <c r="BJ11" s="29">
        <v>70</v>
      </c>
      <c r="BK11" s="29">
        <v>70</v>
      </c>
      <c r="BL11" s="29">
        <v>70</v>
      </c>
      <c r="BM11" s="29">
        <v>69.900000000000006</v>
      </c>
      <c r="BN11" s="29">
        <v>67.7</v>
      </c>
      <c r="BO11" s="29">
        <v>70</v>
      </c>
      <c r="BP11" s="29">
        <v>70</v>
      </c>
      <c r="BQ11" s="29">
        <v>87.5</v>
      </c>
      <c r="BR11" s="29" t="s">
        <v>320</v>
      </c>
      <c r="BS11" s="29" t="s">
        <v>320</v>
      </c>
      <c r="BT11" s="29" t="s">
        <v>320</v>
      </c>
      <c r="BU11" s="29" t="s">
        <v>320</v>
      </c>
      <c r="BV11" s="29" t="s">
        <v>320</v>
      </c>
      <c r="BW11" s="29" t="s">
        <v>320</v>
      </c>
      <c r="BX11" s="29" t="s">
        <v>320</v>
      </c>
      <c r="BY11" s="30">
        <v>72.5</v>
      </c>
      <c r="BZ11" s="29">
        <v>62.5</v>
      </c>
      <c r="CA11" s="29">
        <v>58.33</v>
      </c>
      <c r="CB11" s="29">
        <v>77.5</v>
      </c>
      <c r="CC11" s="29">
        <v>76.25</v>
      </c>
      <c r="CD11" s="29">
        <v>56</v>
      </c>
      <c r="CE11" s="29">
        <v>60.5</v>
      </c>
      <c r="CF11" s="29">
        <v>61</v>
      </c>
      <c r="CG11" s="29">
        <v>60</v>
      </c>
      <c r="CH11" s="29">
        <v>61.7</v>
      </c>
      <c r="CI11" s="29">
        <v>62.5</v>
      </c>
      <c r="CJ11" s="29">
        <v>62.88</v>
      </c>
      <c r="CK11" s="29">
        <v>62.6</v>
      </c>
      <c r="CL11" s="29">
        <v>62.9</v>
      </c>
      <c r="CM11" s="29">
        <v>62.6</v>
      </c>
      <c r="CN11" s="29">
        <v>66</v>
      </c>
      <c r="CO11" s="29">
        <v>64.5</v>
      </c>
      <c r="CP11" s="29">
        <v>65.5</v>
      </c>
      <c r="CQ11" s="29">
        <v>66.7</v>
      </c>
      <c r="CR11" s="29">
        <v>65</v>
      </c>
      <c r="CS11" s="29">
        <v>69.5</v>
      </c>
      <c r="CT11" s="29">
        <v>80</v>
      </c>
      <c r="CU11" s="29">
        <v>80</v>
      </c>
      <c r="CV11" s="31">
        <v>65</v>
      </c>
      <c r="CW11" s="31" t="s">
        <v>320</v>
      </c>
      <c r="CX11" s="31">
        <v>77</v>
      </c>
      <c r="CY11" s="31">
        <v>80</v>
      </c>
      <c r="CZ11" s="31">
        <v>80</v>
      </c>
      <c r="DA11" s="31">
        <v>83</v>
      </c>
      <c r="DB11" s="31">
        <v>85</v>
      </c>
      <c r="DC11" s="31">
        <v>85</v>
      </c>
      <c r="DD11" s="31">
        <v>85</v>
      </c>
      <c r="DE11" s="29"/>
      <c r="DF11" s="29"/>
      <c r="DG11" s="31">
        <v>85</v>
      </c>
      <c r="DH11" s="31">
        <v>85</v>
      </c>
      <c r="DI11" s="31">
        <v>85</v>
      </c>
      <c r="DJ11" s="31">
        <v>85</v>
      </c>
      <c r="DK11" s="31">
        <v>80</v>
      </c>
      <c r="DL11" s="31">
        <v>82.5</v>
      </c>
      <c r="DM11" s="31">
        <v>85.75</v>
      </c>
      <c r="DN11" s="29">
        <v>85</v>
      </c>
      <c r="DO11" s="29">
        <v>85</v>
      </c>
      <c r="DP11" s="29">
        <v>81</v>
      </c>
      <c r="DQ11" s="29">
        <v>78.13</v>
      </c>
      <c r="DR11" s="29">
        <v>72.599999999999994</v>
      </c>
      <c r="DS11" s="29">
        <v>72.5</v>
      </c>
      <c r="DT11" s="29">
        <v>72.5</v>
      </c>
      <c r="DU11" s="32">
        <v>72.8</v>
      </c>
      <c r="DV11" s="32">
        <v>72.75</v>
      </c>
      <c r="DW11" s="33">
        <v>72.7</v>
      </c>
      <c r="DX11" s="33">
        <v>70</v>
      </c>
      <c r="DY11" s="33">
        <v>70</v>
      </c>
      <c r="DZ11" s="33">
        <v>68.38</v>
      </c>
      <c r="EA11" s="29">
        <v>67.8</v>
      </c>
      <c r="EB11" s="33">
        <v>70</v>
      </c>
      <c r="EC11" s="33">
        <v>87.67</v>
      </c>
      <c r="ED11" s="33">
        <v>93</v>
      </c>
      <c r="EE11" s="33">
        <v>92.75</v>
      </c>
      <c r="EF11" s="29">
        <v>93</v>
      </c>
      <c r="EG11" s="33">
        <v>92.5</v>
      </c>
      <c r="EH11" s="33">
        <v>92.6</v>
      </c>
      <c r="EI11" s="33">
        <v>92</v>
      </c>
      <c r="EJ11" s="33">
        <v>90</v>
      </c>
      <c r="EK11" s="33">
        <v>90</v>
      </c>
      <c r="EL11" s="33">
        <v>90</v>
      </c>
      <c r="EM11" s="33">
        <v>90</v>
      </c>
      <c r="EN11" s="33">
        <v>90</v>
      </c>
      <c r="EO11" s="34" t="s">
        <v>321</v>
      </c>
      <c r="EP11" s="34" t="s">
        <v>321</v>
      </c>
      <c r="EQ11" s="33">
        <v>85</v>
      </c>
      <c r="ER11" s="33">
        <v>85</v>
      </c>
      <c r="ES11" s="33">
        <v>85</v>
      </c>
      <c r="ET11" s="34" t="s">
        <v>321</v>
      </c>
      <c r="EU11" s="34" t="s">
        <v>321</v>
      </c>
      <c r="EV11" s="33">
        <v>75</v>
      </c>
      <c r="EW11" s="33">
        <v>75</v>
      </c>
      <c r="EX11" s="34" t="s">
        <v>321</v>
      </c>
      <c r="EY11" s="36">
        <v>85</v>
      </c>
      <c r="EZ11" s="36">
        <v>88</v>
      </c>
      <c r="FA11" s="36">
        <v>88.75</v>
      </c>
      <c r="FB11" s="33">
        <v>78.89</v>
      </c>
      <c r="FC11" s="33">
        <v>80</v>
      </c>
      <c r="FD11" s="34">
        <v>85</v>
      </c>
      <c r="FE11" s="33">
        <v>85</v>
      </c>
      <c r="FF11" s="33">
        <v>85</v>
      </c>
      <c r="FG11" s="33">
        <v>85</v>
      </c>
      <c r="FH11" s="33">
        <v>85</v>
      </c>
      <c r="FI11" s="33">
        <v>75</v>
      </c>
      <c r="FJ11" s="34" t="s">
        <v>320</v>
      </c>
      <c r="FK11" s="34" t="s">
        <v>320</v>
      </c>
      <c r="FL11" s="33">
        <v>73.75</v>
      </c>
      <c r="FM11" s="33">
        <v>72.5</v>
      </c>
      <c r="FN11" s="33">
        <v>72.5</v>
      </c>
      <c r="FO11" s="36">
        <v>90.5</v>
      </c>
      <c r="FP11" s="36">
        <v>89.38</v>
      </c>
      <c r="FQ11" s="36">
        <v>88</v>
      </c>
      <c r="FR11" s="36">
        <v>88.75</v>
      </c>
      <c r="FS11" s="36">
        <v>97</v>
      </c>
      <c r="FT11" s="36">
        <v>92</v>
      </c>
      <c r="FU11" s="36">
        <v>97.5</v>
      </c>
      <c r="FV11" s="36">
        <v>94</v>
      </c>
      <c r="FW11" s="33">
        <v>80</v>
      </c>
      <c r="FX11" s="33">
        <v>80</v>
      </c>
      <c r="FY11" s="33">
        <v>80</v>
      </c>
      <c r="FZ11" s="33">
        <v>79.33</v>
      </c>
      <c r="GA11" s="33">
        <v>80</v>
      </c>
      <c r="GB11" s="33">
        <v>80</v>
      </c>
      <c r="GC11" s="33">
        <v>80</v>
      </c>
      <c r="GD11" s="33">
        <v>80</v>
      </c>
      <c r="GE11" s="33">
        <v>80</v>
      </c>
      <c r="GF11" s="33">
        <v>80</v>
      </c>
      <c r="GG11" s="33">
        <v>80</v>
      </c>
      <c r="GH11" s="33">
        <v>80</v>
      </c>
      <c r="GI11" s="33">
        <v>80</v>
      </c>
      <c r="GJ11" s="33">
        <v>80</v>
      </c>
      <c r="GK11" s="33">
        <v>80</v>
      </c>
      <c r="GL11" s="33">
        <v>90</v>
      </c>
      <c r="GM11" s="33">
        <v>90</v>
      </c>
      <c r="GN11" s="33">
        <v>90</v>
      </c>
      <c r="GO11" s="33">
        <v>90</v>
      </c>
      <c r="GP11" s="33">
        <v>90</v>
      </c>
      <c r="GQ11" s="33">
        <v>86</v>
      </c>
      <c r="GR11" s="33">
        <v>85</v>
      </c>
      <c r="GS11" s="33">
        <v>89</v>
      </c>
      <c r="GT11" s="33">
        <v>90</v>
      </c>
      <c r="GU11" s="33">
        <v>90</v>
      </c>
      <c r="GV11" s="33">
        <v>90</v>
      </c>
      <c r="GW11" s="33">
        <v>90</v>
      </c>
      <c r="GX11" s="33">
        <v>90</v>
      </c>
      <c r="GY11" s="33">
        <v>90</v>
      </c>
      <c r="GZ11" s="33">
        <v>90</v>
      </c>
      <c r="HA11" s="33">
        <v>90</v>
      </c>
      <c r="HB11" s="33">
        <v>90</v>
      </c>
      <c r="HC11" s="33">
        <v>90</v>
      </c>
      <c r="HD11" s="33">
        <v>90</v>
      </c>
      <c r="HE11" s="33">
        <v>90</v>
      </c>
      <c r="HF11" s="33">
        <v>90</v>
      </c>
      <c r="HG11" s="33">
        <v>100</v>
      </c>
      <c r="HH11" s="29">
        <v>110</v>
      </c>
      <c r="HI11" s="29">
        <v>114</v>
      </c>
      <c r="HJ11" s="29">
        <v>120</v>
      </c>
      <c r="HK11" s="29">
        <v>120</v>
      </c>
      <c r="HL11" s="33">
        <v>120</v>
      </c>
      <c r="HM11" s="33">
        <v>120</v>
      </c>
      <c r="HN11" s="33">
        <v>120</v>
      </c>
      <c r="HO11" s="33">
        <v>120</v>
      </c>
      <c r="HP11" s="33">
        <v>120</v>
      </c>
      <c r="HQ11" s="33">
        <v>120</v>
      </c>
      <c r="HR11" s="33">
        <v>120</v>
      </c>
      <c r="HS11" s="33">
        <v>120</v>
      </c>
      <c r="HT11" s="33">
        <v>120</v>
      </c>
      <c r="HU11" s="33">
        <v>120</v>
      </c>
      <c r="HV11" s="33">
        <v>120</v>
      </c>
      <c r="HW11" s="33">
        <v>120</v>
      </c>
      <c r="HX11" s="33">
        <v>120</v>
      </c>
      <c r="HY11" s="33">
        <v>120</v>
      </c>
      <c r="HZ11" s="33">
        <v>120</v>
      </c>
      <c r="IA11" s="33">
        <v>120</v>
      </c>
      <c r="IB11" s="33">
        <v>120</v>
      </c>
      <c r="IC11" s="33">
        <v>120</v>
      </c>
      <c r="ID11" s="33">
        <v>120</v>
      </c>
      <c r="IE11" s="33">
        <v>120</v>
      </c>
      <c r="IF11" s="33">
        <v>120</v>
      </c>
      <c r="IG11" s="33">
        <v>106.67</v>
      </c>
      <c r="IH11" s="33">
        <v>100</v>
      </c>
      <c r="II11" s="33">
        <v>100</v>
      </c>
      <c r="IJ11" s="33">
        <v>100</v>
      </c>
      <c r="IK11" s="33">
        <v>110</v>
      </c>
      <c r="IL11" s="33">
        <v>120</v>
      </c>
      <c r="IM11" s="33">
        <v>120</v>
      </c>
      <c r="IN11" s="33">
        <v>120</v>
      </c>
      <c r="IO11" s="33">
        <v>120</v>
      </c>
      <c r="IP11" s="32">
        <v>120</v>
      </c>
      <c r="IQ11" s="32">
        <v>120</v>
      </c>
      <c r="IR11" s="32">
        <v>120</v>
      </c>
      <c r="IS11" s="32">
        <v>120</v>
      </c>
      <c r="IT11" s="32">
        <v>120</v>
      </c>
      <c r="IU11" s="33">
        <v>120</v>
      </c>
      <c r="IV11" s="33">
        <v>120</v>
      </c>
      <c r="IW11" s="33">
        <v>120</v>
      </c>
      <c r="IX11" s="33">
        <v>120</v>
      </c>
      <c r="IY11" s="33">
        <v>120</v>
      </c>
      <c r="IZ11" s="33">
        <v>120</v>
      </c>
      <c r="JA11" s="33">
        <v>120</v>
      </c>
      <c r="JB11" s="33">
        <v>120</v>
      </c>
      <c r="JC11" s="33">
        <v>120</v>
      </c>
      <c r="JD11" s="33">
        <v>122</v>
      </c>
      <c r="JE11" s="33">
        <v>130</v>
      </c>
      <c r="JF11" s="33">
        <v>130</v>
      </c>
      <c r="JG11" s="33">
        <v>123.33</v>
      </c>
      <c r="JH11" s="33">
        <v>120</v>
      </c>
      <c r="JI11" s="33">
        <v>120</v>
      </c>
      <c r="JJ11" s="33">
        <v>120</v>
      </c>
      <c r="JK11" s="33">
        <v>120</v>
      </c>
      <c r="JL11" s="33">
        <v>120</v>
      </c>
      <c r="JM11" s="33">
        <v>120</v>
      </c>
      <c r="JN11" s="33">
        <v>120</v>
      </c>
      <c r="JO11" s="33">
        <v>120</v>
      </c>
      <c r="JP11" s="33">
        <v>120</v>
      </c>
      <c r="JQ11" s="33">
        <v>120</v>
      </c>
      <c r="JR11" s="33">
        <v>120</v>
      </c>
      <c r="JS11" s="33">
        <v>120</v>
      </c>
      <c r="JT11" s="33">
        <v>120</v>
      </c>
      <c r="JU11" s="33">
        <v>120</v>
      </c>
      <c r="JV11" s="33">
        <v>120</v>
      </c>
      <c r="JW11" s="33">
        <v>120</v>
      </c>
      <c r="JX11" s="33">
        <v>120</v>
      </c>
      <c r="JY11" s="33">
        <v>120</v>
      </c>
      <c r="JZ11" s="33">
        <v>120</v>
      </c>
      <c r="KA11" s="33">
        <v>120</v>
      </c>
      <c r="KB11" s="33">
        <v>120</v>
      </c>
      <c r="KC11" s="33">
        <v>120</v>
      </c>
      <c r="KD11" s="33">
        <v>128</v>
      </c>
      <c r="KE11" s="33">
        <v>122</v>
      </c>
      <c r="KF11" s="33">
        <v>120</v>
      </c>
      <c r="KG11" s="33">
        <v>120</v>
      </c>
      <c r="KH11" s="33">
        <v>120</v>
      </c>
      <c r="KI11" s="33">
        <v>120</v>
      </c>
      <c r="KJ11" s="33">
        <v>120</v>
      </c>
      <c r="KK11" s="33">
        <v>120</v>
      </c>
      <c r="KL11" s="33">
        <v>120</v>
      </c>
      <c r="KM11" s="33">
        <v>120</v>
      </c>
      <c r="KN11" s="33">
        <v>120</v>
      </c>
      <c r="KO11" s="33">
        <v>120</v>
      </c>
      <c r="KP11" s="33">
        <v>120</v>
      </c>
      <c r="KQ11" s="33">
        <v>120</v>
      </c>
      <c r="KR11" s="33">
        <v>130</v>
      </c>
      <c r="KS11" s="33">
        <v>130</v>
      </c>
      <c r="KT11" s="33">
        <v>130</v>
      </c>
      <c r="KU11" s="33">
        <v>130</v>
      </c>
      <c r="KV11" s="33">
        <v>140</v>
      </c>
      <c r="KW11" s="33">
        <v>145</v>
      </c>
      <c r="KX11" s="33">
        <v>164</v>
      </c>
      <c r="KY11" s="33">
        <v>170</v>
      </c>
      <c r="KZ11" s="33">
        <v>170</v>
      </c>
      <c r="LA11" s="33">
        <v>170</v>
      </c>
      <c r="LB11" s="33">
        <v>170</v>
      </c>
      <c r="LC11" s="33">
        <v>170</v>
      </c>
      <c r="LD11" s="33">
        <v>186</v>
      </c>
      <c r="LE11" s="33">
        <v>180</v>
      </c>
      <c r="LF11" s="33">
        <v>180</v>
      </c>
      <c r="LG11" s="33">
        <v>180</v>
      </c>
      <c r="LH11" s="33">
        <v>182</v>
      </c>
      <c r="LI11" s="33">
        <v>190</v>
      </c>
      <c r="LJ11" s="33">
        <v>190</v>
      </c>
      <c r="LK11" s="33">
        <v>194</v>
      </c>
      <c r="LL11" s="33">
        <v>212</v>
      </c>
    </row>
    <row r="12" spans="1:324" ht="14.5" x14ac:dyDescent="0.35">
      <c r="A12" s="28" t="s">
        <v>331</v>
      </c>
      <c r="B12" s="28" t="s">
        <v>319</v>
      </c>
      <c r="C12" s="40">
        <v>330</v>
      </c>
      <c r="D12" s="40">
        <v>320</v>
      </c>
      <c r="E12" s="40">
        <v>320</v>
      </c>
      <c r="F12" s="40">
        <v>325</v>
      </c>
      <c r="G12" s="40">
        <v>320</v>
      </c>
      <c r="H12" s="40">
        <v>330</v>
      </c>
      <c r="I12" s="40">
        <v>325</v>
      </c>
      <c r="J12" s="40">
        <v>325</v>
      </c>
      <c r="K12" s="40">
        <v>325</v>
      </c>
      <c r="L12" s="40">
        <v>325</v>
      </c>
      <c r="M12" s="40">
        <v>330</v>
      </c>
      <c r="N12" s="40">
        <v>330</v>
      </c>
      <c r="O12" s="40">
        <v>330</v>
      </c>
      <c r="P12" s="40">
        <v>320</v>
      </c>
      <c r="Q12" s="40">
        <v>320</v>
      </c>
      <c r="R12" s="40">
        <v>320</v>
      </c>
      <c r="S12" s="40">
        <v>320</v>
      </c>
      <c r="T12" s="29">
        <v>147.5</v>
      </c>
      <c r="U12" s="29">
        <v>172</v>
      </c>
      <c r="V12" s="29">
        <v>273.33</v>
      </c>
      <c r="W12" s="29">
        <v>311.25</v>
      </c>
      <c r="X12" s="29">
        <v>240</v>
      </c>
      <c r="Y12" s="29">
        <v>266.67</v>
      </c>
      <c r="Z12" s="29">
        <v>442</v>
      </c>
      <c r="AA12" s="29">
        <v>478</v>
      </c>
      <c r="AB12" s="29">
        <v>476</v>
      </c>
      <c r="AC12" s="29">
        <v>564</v>
      </c>
      <c r="AD12" s="29">
        <v>456</v>
      </c>
      <c r="AE12" s="29">
        <v>487.5</v>
      </c>
      <c r="AF12" s="29">
        <v>248</v>
      </c>
      <c r="AG12" s="29">
        <v>268</v>
      </c>
      <c r="AH12" s="29">
        <v>288</v>
      </c>
      <c r="AI12" s="29">
        <v>200</v>
      </c>
      <c r="AJ12" s="29">
        <v>196</v>
      </c>
      <c r="AK12" s="29">
        <v>190</v>
      </c>
      <c r="AL12" s="29">
        <v>244</v>
      </c>
      <c r="AM12" s="29">
        <v>240</v>
      </c>
      <c r="AN12" s="29">
        <v>260</v>
      </c>
      <c r="AO12" s="29">
        <v>276</v>
      </c>
      <c r="AP12" s="29">
        <v>282</v>
      </c>
      <c r="AQ12" s="29">
        <v>308</v>
      </c>
      <c r="AR12" s="29">
        <v>304</v>
      </c>
      <c r="AS12" s="29">
        <v>312</v>
      </c>
      <c r="AT12" s="29">
        <v>372</v>
      </c>
      <c r="AU12" s="29">
        <v>300</v>
      </c>
      <c r="AV12" s="29">
        <v>350</v>
      </c>
      <c r="AW12" s="29">
        <v>439</v>
      </c>
      <c r="AX12" s="29">
        <v>336</v>
      </c>
      <c r="AY12" s="29">
        <v>348</v>
      </c>
      <c r="AZ12" s="29">
        <v>326.25</v>
      </c>
      <c r="BA12" s="29">
        <v>284</v>
      </c>
      <c r="BB12" s="29">
        <v>342</v>
      </c>
      <c r="BC12" s="29"/>
      <c r="BD12" s="29"/>
      <c r="BE12" s="29">
        <v>364</v>
      </c>
      <c r="BF12" s="29">
        <v>375</v>
      </c>
      <c r="BG12" s="29">
        <v>350</v>
      </c>
      <c r="BH12" s="29">
        <v>370</v>
      </c>
      <c r="BI12" s="29">
        <v>388</v>
      </c>
      <c r="BJ12" s="29">
        <v>300</v>
      </c>
      <c r="BK12" s="29">
        <v>258</v>
      </c>
      <c r="BL12" s="29">
        <v>200</v>
      </c>
      <c r="BM12" s="29">
        <v>180</v>
      </c>
      <c r="BN12" s="29">
        <v>172</v>
      </c>
      <c r="BO12" s="29">
        <v>160</v>
      </c>
      <c r="BP12" s="29">
        <v>158.75</v>
      </c>
      <c r="BQ12" s="29">
        <v>230</v>
      </c>
      <c r="BR12" s="29" t="s">
        <v>320</v>
      </c>
      <c r="BS12" s="29" t="s">
        <v>320</v>
      </c>
      <c r="BT12" s="29" t="s">
        <v>320</v>
      </c>
      <c r="BU12" s="29" t="s">
        <v>320</v>
      </c>
      <c r="BV12" s="29" t="s">
        <v>320</v>
      </c>
      <c r="BW12" s="29" t="s">
        <v>320</v>
      </c>
      <c r="BX12" s="29" t="s">
        <v>320</v>
      </c>
      <c r="BY12" s="30">
        <v>196</v>
      </c>
      <c r="BZ12" s="29">
        <v>136.66999999999999</v>
      </c>
      <c r="CA12" s="29">
        <v>200</v>
      </c>
      <c r="CB12" s="29">
        <v>232</v>
      </c>
      <c r="CC12" s="29">
        <v>156</v>
      </c>
      <c r="CD12" s="29">
        <v>132</v>
      </c>
      <c r="CE12" s="29">
        <v>176</v>
      </c>
      <c r="CF12" s="29">
        <v>190</v>
      </c>
      <c r="CG12" s="29">
        <v>266</v>
      </c>
      <c r="CH12" s="29">
        <v>254</v>
      </c>
      <c r="CI12" s="29">
        <v>214</v>
      </c>
      <c r="CJ12" s="29">
        <v>288.75</v>
      </c>
      <c r="CK12" s="29">
        <v>154</v>
      </c>
      <c r="CL12" s="29">
        <v>158</v>
      </c>
      <c r="CM12" s="29">
        <v>200</v>
      </c>
      <c r="CN12" s="29">
        <v>205</v>
      </c>
      <c r="CO12" s="29">
        <v>176</v>
      </c>
      <c r="CP12" s="29">
        <v>216</v>
      </c>
      <c r="CQ12" s="29">
        <v>252</v>
      </c>
      <c r="CR12" s="29">
        <v>280</v>
      </c>
      <c r="CS12" s="29">
        <v>262</v>
      </c>
      <c r="CT12" s="29">
        <v>188</v>
      </c>
      <c r="CU12" s="29">
        <v>160</v>
      </c>
      <c r="CV12" s="31">
        <v>270</v>
      </c>
      <c r="CW12" s="31" t="s">
        <v>320</v>
      </c>
      <c r="CX12" s="31">
        <v>172</v>
      </c>
      <c r="CY12" s="31">
        <v>150</v>
      </c>
      <c r="CZ12" s="31">
        <v>220</v>
      </c>
      <c r="DA12" s="31">
        <v>350</v>
      </c>
      <c r="DB12" s="31">
        <v>312</v>
      </c>
      <c r="DC12" s="31">
        <v>344</v>
      </c>
      <c r="DD12" s="31">
        <v>325</v>
      </c>
      <c r="DE12" s="29"/>
      <c r="DF12" s="29"/>
      <c r="DG12" s="31">
        <v>460</v>
      </c>
      <c r="DH12" s="31">
        <v>600</v>
      </c>
      <c r="DI12" s="31">
        <v>640</v>
      </c>
      <c r="DJ12" s="31">
        <v>666.67</v>
      </c>
      <c r="DK12" s="31">
        <v>912.5</v>
      </c>
      <c r="DL12" s="31">
        <v>825</v>
      </c>
      <c r="DM12" s="31">
        <v>720</v>
      </c>
      <c r="DN12" s="29">
        <v>532.5</v>
      </c>
      <c r="DO12" s="29">
        <v>331.25</v>
      </c>
      <c r="DP12" s="29">
        <v>268</v>
      </c>
      <c r="DQ12" s="29">
        <v>235</v>
      </c>
      <c r="DR12" s="29">
        <v>204</v>
      </c>
      <c r="DS12" s="29">
        <v>182</v>
      </c>
      <c r="DT12" s="32">
        <v>215</v>
      </c>
      <c r="DU12" s="32">
        <v>198</v>
      </c>
      <c r="DV12" s="32">
        <v>295</v>
      </c>
      <c r="DW12" s="33">
        <v>194</v>
      </c>
      <c r="DX12" s="33">
        <v>177.5</v>
      </c>
      <c r="DY12" s="33">
        <v>136</v>
      </c>
      <c r="DZ12" s="33">
        <v>130</v>
      </c>
      <c r="EA12" s="33">
        <v>160</v>
      </c>
      <c r="EB12" s="33">
        <v>200</v>
      </c>
      <c r="EC12" s="33">
        <v>176.67</v>
      </c>
      <c r="ED12" s="33">
        <v>262.5</v>
      </c>
      <c r="EE12" s="33">
        <v>275</v>
      </c>
      <c r="EF12" s="29">
        <v>312.5</v>
      </c>
      <c r="EG12" s="33">
        <v>269</v>
      </c>
      <c r="EH12" s="33">
        <v>240</v>
      </c>
      <c r="EI12" s="33">
        <v>238</v>
      </c>
      <c r="EJ12" s="33">
        <v>213.33</v>
      </c>
      <c r="EK12" s="33">
        <v>220</v>
      </c>
      <c r="EL12" s="33">
        <v>202</v>
      </c>
      <c r="EM12" s="33">
        <v>210</v>
      </c>
      <c r="EN12" s="33">
        <v>148</v>
      </c>
      <c r="EO12" s="34" t="s">
        <v>321</v>
      </c>
      <c r="EP12" s="34" t="s">
        <v>321</v>
      </c>
      <c r="EQ12" s="33">
        <v>140</v>
      </c>
      <c r="ER12" s="29">
        <v>154</v>
      </c>
      <c r="ES12" s="33">
        <v>142.5</v>
      </c>
      <c r="ET12" s="33">
        <v>145</v>
      </c>
      <c r="EU12" s="33">
        <v>128</v>
      </c>
      <c r="EV12" s="33">
        <v>130</v>
      </c>
      <c r="EW12" s="33">
        <v>196.67</v>
      </c>
      <c r="EX12" s="33">
        <v>146</v>
      </c>
      <c r="EY12" s="33">
        <v>130</v>
      </c>
      <c r="EZ12" s="33">
        <v>170</v>
      </c>
      <c r="FA12" s="33">
        <v>162.5</v>
      </c>
      <c r="FB12" s="33">
        <v>270</v>
      </c>
      <c r="FC12" s="33">
        <v>460</v>
      </c>
      <c r="FD12" s="33">
        <v>520</v>
      </c>
      <c r="FE12" s="33">
        <v>825</v>
      </c>
      <c r="FF12" s="33">
        <v>740</v>
      </c>
      <c r="FG12" s="33">
        <v>995</v>
      </c>
      <c r="FH12" s="33">
        <v>850</v>
      </c>
      <c r="FI12" s="33">
        <v>612.5</v>
      </c>
      <c r="FJ12" s="33">
        <v>450</v>
      </c>
      <c r="FK12" s="33">
        <v>450</v>
      </c>
      <c r="FL12" s="33">
        <v>462.5</v>
      </c>
      <c r="FM12" s="33">
        <v>510</v>
      </c>
      <c r="FN12" s="33">
        <v>562.5</v>
      </c>
      <c r="FO12" s="33">
        <v>480</v>
      </c>
      <c r="FP12" s="33">
        <v>416.25</v>
      </c>
      <c r="FQ12" s="33">
        <v>392</v>
      </c>
      <c r="FR12" s="33">
        <v>375</v>
      </c>
      <c r="FS12" s="33">
        <v>364</v>
      </c>
      <c r="FT12" s="33">
        <v>280</v>
      </c>
      <c r="FU12" s="33">
        <v>440</v>
      </c>
      <c r="FV12" s="33">
        <v>475</v>
      </c>
      <c r="FW12" s="33">
        <v>460</v>
      </c>
      <c r="FX12" s="33">
        <v>400</v>
      </c>
      <c r="FY12" s="33">
        <v>350</v>
      </c>
      <c r="FZ12" s="33">
        <v>383.33</v>
      </c>
      <c r="GA12" s="33">
        <v>300</v>
      </c>
      <c r="GB12" s="33">
        <v>365</v>
      </c>
      <c r="GC12" s="33">
        <v>460</v>
      </c>
      <c r="GD12" s="33">
        <v>608</v>
      </c>
      <c r="GE12" s="33">
        <v>637.5</v>
      </c>
      <c r="GF12" s="33">
        <v>520</v>
      </c>
      <c r="GG12" s="33">
        <v>510</v>
      </c>
      <c r="GH12" s="33">
        <v>530</v>
      </c>
      <c r="GI12" s="33">
        <v>725</v>
      </c>
      <c r="GJ12" s="33">
        <v>430</v>
      </c>
      <c r="GK12" s="33">
        <v>440</v>
      </c>
      <c r="GL12" s="33">
        <v>420</v>
      </c>
      <c r="GM12" s="33">
        <v>375</v>
      </c>
      <c r="GN12" s="33">
        <v>430</v>
      </c>
      <c r="GO12" s="33">
        <v>456</v>
      </c>
      <c r="GP12" s="33">
        <v>420</v>
      </c>
      <c r="GQ12" s="33">
        <v>250</v>
      </c>
      <c r="GR12" s="33">
        <v>276</v>
      </c>
      <c r="GS12" s="33">
        <v>300</v>
      </c>
      <c r="GT12" s="33">
        <v>312</v>
      </c>
      <c r="GU12" s="33">
        <v>338</v>
      </c>
      <c r="GV12" s="33">
        <v>275</v>
      </c>
      <c r="GW12" s="33">
        <v>362</v>
      </c>
      <c r="GX12" s="33">
        <v>212.5</v>
      </c>
      <c r="GY12" s="33">
        <v>272</v>
      </c>
      <c r="GZ12" s="33">
        <v>237.5</v>
      </c>
      <c r="HA12" s="33">
        <v>210</v>
      </c>
      <c r="HB12" s="33">
        <v>200</v>
      </c>
      <c r="HC12" s="33">
        <v>184</v>
      </c>
      <c r="HD12" s="33">
        <v>242.5</v>
      </c>
      <c r="HE12" s="33">
        <v>230</v>
      </c>
      <c r="HF12" s="33">
        <v>280</v>
      </c>
      <c r="HG12" s="33">
        <v>375</v>
      </c>
      <c r="HH12" s="29">
        <v>325</v>
      </c>
      <c r="HI12" s="29">
        <v>320</v>
      </c>
      <c r="HJ12" s="29">
        <v>350</v>
      </c>
      <c r="HK12" s="29">
        <v>340</v>
      </c>
      <c r="HL12" s="33">
        <v>300</v>
      </c>
      <c r="HM12" s="33">
        <v>300</v>
      </c>
      <c r="HN12" s="33">
        <v>260</v>
      </c>
      <c r="HO12" s="33">
        <v>332</v>
      </c>
      <c r="HP12" s="33">
        <v>370</v>
      </c>
      <c r="HQ12" s="33">
        <v>372</v>
      </c>
      <c r="HR12" s="33">
        <v>328</v>
      </c>
      <c r="HS12" s="33">
        <v>320</v>
      </c>
      <c r="HT12" s="33">
        <v>270</v>
      </c>
      <c r="HU12" s="33">
        <v>300</v>
      </c>
      <c r="HV12" s="33">
        <v>350</v>
      </c>
      <c r="HW12" s="33">
        <v>450</v>
      </c>
      <c r="HX12" s="33">
        <v>270</v>
      </c>
      <c r="HY12" s="33">
        <v>300</v>
      </c>
      <c r="HZ12" s="33">
        <v>200</v>
      </c>
      <c r="IA12" s="33">
        <v>360</v>
      </c>
      <c r="IB12" s="33">
        <v>350</v>
      </c>
      <c r="IC12" s="33">
        <v>400</v>
      </c>
      <c r="ID12" s="33">
        <v>380</v>
      </c>
      <c r="IE12" s="33">
        <v>510</v>
      </c>
      <c r="IF12" s="33">
        <v>700</v>
      </c>
      <c r="IG12" s="33">
        <v>816.67</v>
      </c>
      <c r="IH12" s="33">
        <v>825</v>
      </c>
      <c r="II12" s="33">
        <v>710</v>
      </c>
      <c r="IJ12" s="33">
        <v>580</v>
      </c>
      <c r="IK12" s="33">
        <v>525</v>
      </c>
      <c r="IL12" s="33">
        <v>487.5</v>
      </c>
      <c r="IM12" s="33">
        <v>480</v>
      </c>
      <c r="IN12" s="33">
        <v>500</v>
      </c>
      <c r="IO12" s="33">
        <v>460</v>
      </c>
      <c r="IP12" s="32">
        <v>625</v>
      </c>
      <c r="IQ12" s="32">
        <v>620</v>
      </c>
      <c r="IR12" s="32">
        <v>470</v>
      </c>
      <c r="IS12" s="32">
        <v>440</v>
      </c>
      <c r="IT12" s="32">
        <v>516.66999999999996</v>
      </c>
      <c r="IU12" s="33">
        <v>460</v>
      </c>
      <c r="IV12" s="33">
        <v>410</v>
      </c>
      <c r="IW12" s="33">
        <v>40</v>
      </c>
      <c r="IX12" s="33">
        <v>400</v>
      </c>
      <c r="IY12" s="33">
        <v>440</v>
      </c>
      <c r="IZ12" s="33">
        <v>490</v>
      </c>
      <c r="JA12" s="33">
        <v>640</v>
      </c>
      <c r="JB12" s="33">
        <v>640</v>
      </c>
      <c r="JC12" s="33">
        <v>860</v>
      </c>
      <c r="JD12" s="33">
        <v>1000</v>
      </c>
      <c r="JE12" s="33">
        <v>1160</v>
      </c>
      <c r="JF12" s="33">
        <v>1180</v>
      </c>
      <c r="JG12" s="33">
        <v>1341.67</v>
      </c>
      <c r="JH12" s="33">
        <v>1275</v>
      </c>
      <c r="JI12" s="33">
        <v>1080</v>
      </c>
      <c r="JJ12" s="33">
        <v>1050</v>
      </c>
      <c r="JK12" s="33">
        <v>975</v>
      </c>
      <c r="JL12" s="33">
        <v>1220</v>
      </c>
      <c r="JM12" s="33">
        <v>1120</v>
      </c>
      <c r="JN12" s="33">
        <v>860</v>
      </c>
      <c r="JO12" s="33">
        <v>687.5</v>
      </c>
      <c r="JP12" s="33">
        <v>676</v>
      </c>
      <c r="JQ12" s="33">
        <v>350</v>
      </c>
      <c r="JR12" s="33">
        <v>360</v>
      </c>
      <c r="JS12" s="33">
        <v>256</v>
      </c>
      <c r="JT12" s="33">
        <v>220</v>
      </c>
      <c r="JU12" s="33">
        <v>242</v>
      </c>
      <c r="JV12" s="33">
        <v>240</v>
      </c>
      <c r="JW12" s="33">
        <v>192</v>
      </c>
      <c r="JX12" s="33">
        <v>145</v>
      </c>
      <c r="JY12" s="33">
        <v>150</v>
      </c>
      <c r="JZ12" s="33">
        <v>158</v>
      </c>
      <c r="KA12" s="33">
        <v>168</v>
      </c>
      <c r="KB12" s="33">
        <v>226.67</v>
      </c>
      <c r="KC12" s="33">
        <v>236</v>
      </c>
      <c r="KD12" s="33">
        <v>370</v>
      </c>
      <c r="KE12" s="33">
        <v>350</v>
      </c>
      <c r="KF12" s="33">
        <v>356.67</v>
      </c>
      <c r="KG12" s="33">
        <v>216</v>
      </c>
      <c r="KH12" s="33">
        <v>216</v>
      </c>
      <c r="KI12" s="33">
        <v>460</v>
      </c>
      <c r="KJ12" s="33">
        <v>580</v>
      </c>
      <c r="KK12" s="33">
        <v>570</v>
      </c>
      <c r="KL12" s="33">
        <v>450</v>
      </c>
      <c r="KM12" s="33">
        <v>386</v>
      </c>
      <c r="KN12" s="33">
        <v>290</v>
      </c>
      <c r="KO12" s="33">
        <v>200</v>
      </c>
      <c r="KP12" s="33">
        <v>220</v>
      </c>
      <c r="KQ12" s="33">
        <v>210</v>
      </c>
      <c r="KR12" s="33">
        <v>212</v>
      </c>
      <c r="KS12" s="33">
        <v>220</v>
      </c>
      <c r="KT12" s="33">
        <v>206</v>
      </c>
      <c r="KU12" s="33">
        <v>192</v>
      </c>
      <c r="KV12" s="33">
        <v>266</v>
      </c>
      <c r="KW12" s="33">
        <v>350</v>
      </c>
      <c r="KX12" s="33">
        <v>380</v>
      </c>
      <c r="KY12" s="33">
        <v>412.5</v>
      </c>
      <c r="KZ12" s="33">
        <v>380</v>
      </c>
      <c r="LA12" s="33">
        <v>312.5</v>
      </c>
      <c r="LB12" s="33">
        <v>246</v>
      </c>
      <c r="LC12" s="33">
        <v>560</v>
      </c>
      <c r="LD12" s="33">
        <v>580</v>
      </c>
      <c r="LE12" s="33">
        <v>960</v>
      </c>
      <c r="LF12" s="33">
        <v>1060</v>
      </c>
      <c r="LG12" s="33">
        <v>1050</v>
      </c>
      <c r="LH12" s="33">
        <v>940</v>
      </c>
      <c r="LI12" s="33">
        <v>810</v>
      </c>
      <c r="LJ12" s="33">
        <v>1100</v>
      </c>
      <c r="LK12" s="33">
        <v>1200</v>
      </c>
      <c r="LL12" s="33">
        <v>1220</v>
      </c>
    </row>
    <row r="13" spans="1:324" ht="14.5" x14ac:dyDescent="0.35">
      <c r="A13" s="28" t="s">
        <v>332</v>
      </c>
      <c r="B13" s="28" t="s">
        <v>319</v>
      </c>
      <c r="C13" s="29">
        <v>450</v>
      </c>
      <c r="D13" s="29">
        <v>400</v>
      </c>
      <c r="E13" s="29">
        <v>380</v>
      </c>
      <c r="F13" s="29">
        <v>380</v>
      </c>
      <c r="G13" s="29">
        <v>360</v>
      </c>
      <c r="H13" s="29">
        <v>360</v>
      </c>
      <c r="I13" s="29">
        <v>400</v>
      </c>
      <c r="J13" s="29">
        <v>400</v>
      </c>
      <c r="K13" s="29">
        <v>400</v>
      </c>
      <c r="L13" s="29">
        <v>400</v>
      </c>
      <c r="M13" s="29">
        <v>400</v>
      </c>
      <c r="N13" s="29">
        <v>350</v>
      </c>
      <c r="O13" s="29">
        <v>380</v>
      </c>
      <c r="P13" s="29">
        <v>350</v>
      </c>
      <c r="Q13" s="29">
        <v>500</v>
      </c>
      <c r="R13" s="29" t="s">
        <v>320</v>
      </c>
      <c r="S13" s="29">
        <v>600</v>
      </c>
      <c r="T13" s="29">
        <v>580</v>
      </c>
      <c r="U13" s="29">
        <v>497.5</v>
      </c>
      <c r="V13" s="29">
        <v>460</v>
      </c>
      <c r="W13" s="29">
        <v>400</v>
      </c>
      <c r="X13" s="29">
        <v>462.5</v>
      </c>
      <c r="Y13" s="29">
        <v>515</v>
      </c>
      <c r="Z13" s="29">
        <v>630</v>
      </c>
      <c r="AA13" s="29">
        <v>500</v>
      </c>
      <c r="AB13" s="29">
        <v>526</v>
      </c>
      <c r="AC13" s="29">
        <v>448</v>
      </c>
      <c r="AD13" s="29">
        <v>470</v>
      </c>
      <c r="AE13" s="29">
        <v>440</v>
      </c>
      <c r="AF13" s="29">
        <v>494</v>
      </c>
      <c r="AG13" s="29">
        <v>524</v>
      </c>
      <c r="AH13" s="29">
        <v>450</v>
      </c>
      <c r="AI13" s="29">
        <v>460</v>
      </c>
      <c r="AJ13" s="29">
        <v>468</v>
      </c>
      <c r="AK13" s="29">
        <v>474</v>
      </c>
      <c r="AL13" s="29">
        <v>470</v>
      </c>
      <c r="AM13" s="29">
        <v>547.5</v>
      </c>
      <c r="AN13" s="29">
        <v>560</v>
      </c>
      <c r="AO13" s="29">
        <v>472</v>
      </c>
      <c r="AP13" s="29">
        <v>374</v>
      </c>
      <c r="AQ13" s="29">
        <v>374</v>
      </c>
      <c r="AR13" s="29">
        <v>878</v>
      </c>
      <c r="AS13" s="29">
        <v>744</v>
      </c>
      <c r="AT13" s="29">
        <v>392</v>
      </c>
      <c r="AU13" s="29">
        <v>465</v>
      </c>
      <c r="AV13" s="29">
        <v>480</v>
      </c>
      <c r="AW13" s="29">
        <v>488</v>
      </c>
      <c r="AX13" s="29">
        <v>464</v>
      </c>
      <c r="AY13" s="29">
        <v>456</v>
      </c>
      <c r="AZ13" s="29">
        <v>545</v>
      </c>
      <c r="BA13" s="29">
        <v>552</v>
      </c>
      <c r="BB13" s="29">
        <v>537.5</v>
      </c>
      <c r="BC13" s="29"/>
      <c r="BD13" s="29"/>
      <c r="BE13" s="29">
        <v>512</v>
      </c>
      <c r="BF13" s="29">
        <v>490</v>
      </c>
      <c r="BG13" s="29">
        <v>405</v>
      </c>
      <c r="BH13" s="29">
        <v>466</v>
      </c>
      <c r="BI13" s="29">
        <v>508</v>
      </c>
      <c r="BJ13" s="29">
        <v>460</v>
      </c>
      <c r="BK13" s="29">
        <v>388</v>
      </c>
      <c r="BL13" s="29">
        <v>437.5</v>
      </c>
      <c r="BM13" s="29">
        <v>426</v>
      </c>
      <c r="BN13" s="29">
        <v>392</v>
      </c>
      <c r="BO13" s="29">
        <v>400</v>
      </c>
      <c r="BP13" s="29">
        <v>407.5</v>
      </c>
      <c r="BQ13" s="29">
        <v>400</v>
      </c>
      <c r="BR13" s="29">
        <v>400</v>
      </c>
      <c r="BS13" s="29" t="s">
        <v>320</v>
      </c>
      <c r="BT13" s="29" t="s">
        <v>320</v>
      </c>
      <c r="BU13" s="29">
        <v>380</v>
      </c>
      <c r="BV13" s="29" t="s">
        <v>320</v>
      </c>
      <c r="BW13" s="29" t="s">
        <v>320</v>
      </c>
      <c r="BX13" s="29" t="s">
        <v>320</v>
      </c>
      <c r="BY13" s="30">
        <v>485</v>
      </c>
      <c r="BZ13" s="29">
        <v>543.33000000000004</v>
      </c>
      <c r="CA13" s="29">
        <v>476.67</v>
      </c>
      <c r="CB13" s="29">
        <v>446</v>
      </c>
      <c r="CC13" s="29">
        <v>468</v>
      </c>
      <c r="CD13" s="29">
        <v>474</v>
      </c>
      <c r="CE13" s="29">
        <v>465</v>
      </c>
      <c r="CF13" s="29">
        <v>448</v>
      </c>
      <c r="CG13" s="29">
        <v>478</v>
      </c>
      <c r="CH13" s="29">
        <v>408</v>
      </c>
      <c r="CI13" s="29">
        <v>402</v>
      </c>
      <c r="CJ13" s="29">
        <v>405</v>
      </c>
      <c r="CK13" s="29">
        <v>496</v>
      </c>
      <c r="CL13" s="29">
        <v>388</v>
      </c>
      <c r="CM13" s="29">
        <v>465</v>
      </c>
      <c r="CN13" s="29">
        <v>400</v>
      </c>
      <c r="CO13" s="29">
        <v>512</v>
      </c>
      <c r="CP13" s="29">
        <v>532.5</v>
      </c>
      <c r="CQ13" s="29">
        <v>525</v>
      </c>
      <c r="CR13" s="29">
        <v>472.5</v>
      </c>
      <c r="CS13" s="29">
        <v>490</v>
      </c>
      <c r="CT13" s="29">
        <v>457.5</v>
      </c>
      <c r="CU13" s="29">
        <v>450</v>
      </c>
      <c r="CV13" s="31" t="s">
        <v>320</v>
      </c>
      <c r="CW13" s="31" t="s">
        <v>320</v>
      </c>
      <c r="CX13" s="31" t="s">
        <v>320</v>
      </c>
      <c r="CY13" s="31" t="s">
        <v>320</v>
      </c>
      <c r="CZ13" s="31">
        <v>355</v>
      </c>
      <c r="DA13" s="31">
        <v>418</v>
      </c>
      <c r="DB13" s="31">
        <v>560</v>
      </c>
      <c r="DC13" s="31">
        <v>568</v>
      </c>
      <c r="DD13" s="31">
        <v>575</v>
      </c>
      <c r="DE13" s="29"/>
      <c r="DF13" s="29"/>
      <c r="DG13" s="31">
        <v>572.5</v>
      </c>
      <c r="DH13" s="31">
        <v>456</v>
      </c>
      <c r="DI13" s="31">
        <v>362.5</v>
      </c>
      <c r="DJ13" s="31">
        <v>610</v>
      </c>
      <c r="DK13" s="31">
        <v>1000</v>
      </c>
      <c r="DL13" s="31">
        <v>675</v>
      </c>
      <c r="DM13" s="31">
        <v>410</v>
      </c>
      <c r="DN13" s="30">
        <v>444</v>
      </c>
      <c r="DO13" s="30">
        <v>412.5</v>
      </c>
      <c r="DP13" s="30">
        <v>393.33</v>
      </c>
      <c r="DQ13" s="30">
        <v>475</v>
      </c>
      <c r="DR13" s="30">
        <v>476</v>
      </c>
      <c r="DS13" s="30">
        <v>420</v>
      </c>
      <c r="DT13" s="41">
        <v>477.5</v>
      </c>
      <c r="DU13" s="30">
        <v>420</v>
      </c>
      <c r="DV13" s="41">
        <v>700</v>
      </c>
      <c r="DW13" s="36">
        <v>494</v>
      </c>
      <c r="DX13" s="36">
        <v>540</v>
      </c>
      <c r="DY13" s="36">
        <v>540</v>
      </c>
      <c r="DZ13" s="36">
        <v>520</v>
      </c>
      <c r="EA13" s="36">
        <v>655</v>
      </c>
      <c r="EB13" s="36">
        <v>550</v>
      </c>
      <c r="EC13" s="29" t="s">
        <v>321</v>
      </c>
      <c r="ED13" s="29" t="s">
        <v>321</v>
      </c>
      <c r="EE13" s="29" t="s">
        <v>321</v>
      </c>
      <c r="EF13" s="31">
        <v>480</v>
      </c>
      <c r="EG13" s="35">
        <v>425</v>
      </c>
      <c r="EH13" s="35">
        <v>385</v>
      </c>
      <c r="EI13" s="35">
        <v>690</v>
      </c>
      <c r="EJ13" s="35">
        <v>493.33</v>
      </c>
      <c r="EK13" s="36">
        <v>508</v>
      </c>
      <c r="EL13" s="36">
        <v>466</v>
      </c>
      <c r="EM13" s="36">
        <v>535</v>
      </c>
      <c r="EN13" s="36">
        <v>450</v>
      </c>
      <c r="EO13" s="39" t="s">
        <v>321</v>
      </c>
      <c r="EP13" s="39" t="s">
        <v>321</v>
      </c>
      <c r="EQ13" s="39" t="s">
        <v>321</v>
      </c>
      <c r="ER13" s="39" t="s">
        <v>321</v>
      </c>
      <c r="ES13" s="39" t="s">
        <v>321</v>
      </c>
      <c r="ET13" s="39" t="s">
        <v>321</v>
      </c>
      <c r="EU13" s="31">
        <v>430</v>
      </c>
      <c r="EV13" s="36">
        <v>445</v>
      </c>
      <c r="EW13" s="36">
        <v>560</v>
      </c>
      <c r="EX13" s="36">
        <v>545</v>
      </c>
      <c r="EY13" s="36">
        <v>410</v>
      </c>
      <c r="EZ13" s="36">
        <v>510</v>
      </c>
      <c r="FA13" s="36">
        <v>540</v>
      </c>
      <c r="FB13" s="36">
        <v>556</v>
      </c>
      <c r="FC13" s="36">
        <v>526</v>
      </c>
      <c r="FD13" s="36">
        <v>488</v>
      </c>
      <c r="FE13" s="36">
        <v>466</v>
      </c>
      <c r="FF13" s="36">
        <v>566.66999999999996</v>
      </c>
      <c r="FG13" s="36">
        <v>566</v>
      </c>
      <c r="FH13" s="36">
        <v>602.5</v>
      </c>
      <c r="FI13" s="36">
        <v>460</v>
      </c>
      <c r="FJ13" s="36" t="s">
        <v>320</v>
      </c>
      <c r="FK13" s="36">
        <v>636</v>
      </c>
      <c r="FL13" s="36">
        <v>545</v>
      </c>
      <c r="FM13" s="36">
        <v>564</v>
      </c>
      <c r="FN13" s="36">
        <v>650</v>
      </c>
      <c r="FO13" s="36">
        <v>752</v>
      </c>
      <c r="FP13" s="36">
        <v>720</v>
      </c>
      <c r="FQ13" s="36">
        <v>712</v>
      </c>
      <c r="FR13" s="36">
        <v>613.33000000000004</v>
      </c>
      <c r="FS13" s="36">
        <v>688</v>
      </c>
      <c r="FT13" s="36">
        <v>650</v>
      </c>
      <c r="FU13" s="36">
        <v>576</v>
      </c>
      <c r="FV13" s="36">
        <v>710</v>
      </c>
      <c r="FW13" s="36">
        <v>720</v>
      </c>
      <c r="FX13" s="36">
        <v>805</v>
      </c>
      <c r="FY13" s="36">
        <v>800</v>
      </c>
      <c r="FZ13" s="36">
        <v>780</v>
      </c>
      <c r="GA13" s="36" t="s">
        <v>320</v>
      </c>
      <c r="GB13" s="36">
        <v>1166</v>
      </c>
      <c r="GC13" s="36">
        <v>1070</v>
      </c>
      <c r="GD13" s="36">
        <v>1198</v>
      </c>
      <c r="GE13" s="36">
        <v>1080</v>
      </c>
      <c r="GF13" s="36">
        <v>1075</v>
      </c>
      <c r="GG13" s="36">
        <v>990</v>
      </c>
      <c r="GH13" s="36">
        <v>1040</v>
      </c>
      <c r="GI13" s="36">
        <v>1250</v>
      </c>
      <c r="GJ13" s="36">
        <v>1170</v>
      </c>
      <c r="GK13" s="36">
        <v>946.67</v>
      </c>
      <c r="GL13" s="36">
        <v>1083.33</v>
      </c>
      <c r="GM13" s="36">
        <v>1275</v>
      </c>
      <c r="GN13" s="36">
        <v>1175</v>
      </c>
      <c r="GO13" s="36">
        <v>900</v>
      </c>
      <c r="GP13" s="36">
        <v>1048</v>
      </c>
      <c r="GQ13" s="36">
        <v>1015</v>
      </c>
      <c r="GR13" s="36">
        <v>1100</v>
      </c>
      <c r="GS13" s="36">
        <v>677.5</v>
      </c>
      <c r="GT13" s="36">
        <v>900</v>
      </c>
      <c r="GU13" s="36" t="s">
        <v>329</v>
      </c>
      <c r="GV13" s="36">
        <v>750</v>
      </c>
      <c r="GW13" s="36">
        <v>860</v>
      </c>
      <c r="GX13" s="36">
        <v>775</v>
      </c>
      <c r="GY13" s="36">
        <v>733.33</v>
      </c>
      <c r="GZ13" s="36">
        <v>1015</v>
      </c>
      <c r="HA13" s="36">
        <v>850</v>
      </c>
      <c r="HB13" s="36">
        <v>806</v>
      </c>
      <c r="HC13" s="36">
        <v>800</v>
      </c>
      <c r="HD13" s="36">
        <v>690</v>
      </c>
      <c r="HE13" s="36">
        <v>960</v>
      </c>
      <c r="HF13" s="36">
        <v>955</v>
      </c>
      <c r="HG13" s="36" t="s">
        <v>322</v>
      </c>
      <c r="HH13" s="31">
        <v>865</v>
      </c>
      <c r="HI13" s="31">
        <v>1045</v>
      </c>
      <c r="HJ13" s="31">
        <v>960</v>
      </c>
      <c r="HK13" s="31">
        <v>940</v>
      </c>
      <c r="HL13" s="36">
        <v>872</v>
      </c>
      <c r="HM13" s="36">
        <v>990</v>
      </c>
      <c r="HN13" s="36">
        <v>914</v>
      </c>
      <c r="HO13" s="36">
        <v>886.67</v>
      </c>
      <c r="HP13" s="36">
        <v>950</v>
      </c>
      <c r="HQ13" s="36">
        <v>1007.5</v>
      </c>
      <c r="HR13" s="36">
        <v>900</v>
      </c>
      <c r="HS13" s="36">
        <v>868</v>
      </c>
      <c r="HT13" s="36">
        <v>864</v>
      </c>
      <c r="HU13" s="36">
        <v>960</v>
      </c>
      <c r="HV13" s="36">
        <v>1300</v>
      </c>
      <c r="HW13" s="36">
        <v>900</v>
      </c>
      <c r="HX13" s="36">
        <v>840</v>
      </c>
      <c r="HY13" s="36">
        <v>1270</v>
      </c>
      <c r="HZ13" s="36">
        <v>1100</v>
      </c>
      <c r="IA13" s="36">
        <v>1200</v>
      </c>
      <c r="IB13" s="36">
        <v>1515</v>
      </c>
      <c r="IC13" s="36">
        <v>1255</v>
      </c>
      <c r="ID13" s="36" t="s">
        <v>322</v>
      </c>
      <c r="IE13" s="36">
        <v>1306.67</v>
      </c>
      <c r="IF13" s="36">
        <v>1244</v>
      </c>
      <c r="IG13" s="36">
        <v>1326.67</v>
      </c>
      <c r="IH13" s="36">
        <v>1140</v>
      </c>
      <c r="II13" s="36">
        <v>1200</v>
      </c>
      <c r="IJ13" s="36">
        <v>1008</v>
      </c>
      <c r="IK13" s="36">
        <v>1196</v>
      </c>
      <c r="IL13" s="36">
        <v>990</v>
      </c>
      <c r="IM13" s="36">
        <v>1340</v>
      </c>
      <c r="IN13" s="36">
        <v>1080</v>
      </c>
      <c r="IO13" s="36">
        <v>945</v>
      </c>
      <c r="IP13" s="36">
        <v>820</v>
      </c>
      <c r="IQ13" s="36" t="s">
        <v>322</v>
      </c>
      <c r="IR13" s="42">
        <v>1046</v>
      </c>
      <c r="IS13" s="36">
        <v>942</v>
      </c>
      <c r="IT13" s="36">
        <v>893.33</v>
      </c>
      <c r="IU13" s="36">
        <v>940</v>
      </c>
      <c r="IV13" s="36">
        <v>840</v>
      </c>
      <c r="IW13" s="36">
        <v>780</v>
      </c>
      <c r="IX13" s="36">
        <v>832</v>
      </c>
      <c r="IY13" s="36">
        <v>796</v>
      </c>
      <c r="IZ13" s="36">
        <v>900</v>
      </c>
      <c r="JA13" s="36">
        <v>892</v>
      </c>
      <c r="JB13" s="36">
        <v>860</v>
      </c>
      <c r="JC13" s="36">
        <v>1025</v>
      </c>
      <c r="JD13" s="36">
        <v>1233.33</v>
      </c>
      <c r="JE13" s="36">
        <v>962</v>
      </c>
      <c r="JF13" s="36">
        <v>1128</v>
      </c>
      <c r="JG13" s="36">
        <v>1100</v>
      </c>
      <c r="JH13" s="36">
        <v>1260</v>
      </c>
      <c r="JI13" s="36">
        <v>980</v>
      </c>
      <c r="JJ13" s="36">
        <v>885</v>
      </c>
      <c r="JK13" s="36">
        <v>806.67</v>
      </c>
      <c r="JL13" s="36">
        <v>990</v>
      </c>
      <c r="JM13" s="36">
        <v>835</v>
      </c>
      <c r="JN13" s="36">
        <v>868</v>
      </c>
      <c r="JO13" s="36">
        <v>957.5</v>
      </c>
      <c r="JP13" s="36">
        <v>720</v>
      </c>
      <c r="JQ13" s="36">
        <v>775</v>
      </c>
      <c r="JR13" s="36">
        <v>765</v>
      </c>
      <c r="JS13" s="36">
        <v>832</v>
      </c>
      <c r="JT13" s="36">
        <v>860</v>
      </c>
      <c r="JU13" s="36">
        <v>953.33</v>
      </c>
      <c r="JV13" s="36">
        <v>830</v>
      </c>
      <c r="JW13" s="36">
        <v>1020</v>
      </c>
      <c r="JX13" s="36">
        <v>1150</v>
      </c>
      <c r="JY13" s="36">
        <v>1125</v>
      </c>
      <c r="JZ13" s="36">
        <v>1130</v>
      </c>
      <c r="KA13" s="36">
        <v>1400</v>
      </c>
      <c r="KB13" s="36">
        <v>1400</v>
      </c>
      <c r="KC13" s="36">
        <v>1660</v>
      </c>
      <c r="KD13" s="36">
        <v>1416</v>
      </c>
      <c r="KE13" s="36">
        <v>1342</v>
      </c>
      <c r="KF13" s="36">
        <v>945</v>
      </c>
      <c r="KG13" s="36">
        <v>1040</v>
      </c>
      <c r="KH13" s="36">
        <v>796</v>
      </c>
      <c r="KI13" s="36">
        <v>828</v>
      </c>
      <c r="KJ13" s="36">
        <v>913</v>
      </c>
      <c r="KK13" s="36">
        <v>1060</v>
      </c>
      <c r="KL13" s="36">
        <v>905</v>
      </c>
      <c r="KM13" s="36">
        <v>900</v>
      </c>
      <c r="KN13" s="36">
        <v>888</v>
      </c>
      <c r="KO13" s="36">
        <v>1100</v>
      </c>
      <c r="KP13" s="36">
        <v>1040</v>
      </c>
      <c r="KQ13" s="36">
        <v>1110</v>
      </c>
      <c r="KR13" s="36">
        <v>1328</v>
      </c>
      <c r="KS13" s="36">
        <v>1046.67</v>
      </c>
      <c r="KT13" s="36">
        <v>1266.67</v>
      </c>
      <c r="KU13" s="36">
        <v>1100</v>
      </c>
      <c r="KV13" s="36">
        <v>1100</v>
      </c>
      <c r="KW13" s="36">
        <v>986.67</v>
      </c>
      <c r="KX13" s="36">
        <v>1140</v>
      </c>
      <c r="KY13" s="36">
        <v>866.67</v>
      </c>
      <c r="KZ13" s="36">
        <v>1020</v>
      </c>
      <c r="LA13" s="36">
        <v>1150</v>
      </c>
      <c r="LB13" s="36">
        <v>1073.33</v>
      </c>
      <c r="LC13" s="36">
        <v>1066.67</v>
      </c>
      <c r="LD13" s="36">
        <v>1144</v>
      </c>
      <c r="LE13" s="36">
        <v>1000</v>
      </c>
      <c r="LF13" s="36">
        <v>1088</v>
      </c>
      <c r="LG13" s="36">
        <v>1006.67</v>
      </c>
      <c r="LH13" s="36">
        <v>1000</v>
      </c>
      <c r="LI13" s="36">
        <v>904</v>
      </c>
      <c r="LJ13" s="36" t="s">
        <v>322</v>
      </c>
      <c r="LK13" s="36">
        <v>1320</v>
      </c>
      <c r="LL13" s="36">
        <v>1052</v>
      </c>
    </row>
    <row r="14" spans="1:324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2"/>
      <c r="BD14" s="3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2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43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</row>
    <row r="15" spans="1:324" ht="14.5" x14ac:dyDescent="0.35">
      <c r="A15" s="44" t="s">
        <v>333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2"/>
      <c r="BD15" s="3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2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>
        <f>AVERAGE(DT4:DX4)</f>
        <v>128.55000000000001</v>
      </c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43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</row>
    <row r="16" spans="1:324" ht="14.5" x14ac:dyDescent="0.35">
      <c r="A16" s="45" t="s">
        <v>334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2"/>
      <c r="BD16" s="3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2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43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</row>
    <row r="17" spans="1:324" ht="14.5" x14ac:dyDescent="0.35">
      <c r="A17" s="46" t="s">
        <v>335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2"/>
      <c r="BD17" s="3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2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43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47"/>
      <c r="JD17" s="47"/>
      <c r="JE17" s="47"/>
      <c r="JF17" s="47"/>
      <c r="JG17" s="47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</row>
    <row r="18" spans="1:324" ht="14.5" x14ac:dyDescent="0.35">
      <c r="A18" s="12" t="s">
        <v>1</v>
      </c>
      <c r="B18" s="12" t="s">
        <v>2</v>
      </c>
      <c r="C18" s="48" t="s">
        <v>3</v>
      </c>
      <c r="D18" s="29" t="s">
        <v>4</v>
      </c>
      <c r="E18" s="29" t="s">
        <v>5</v>
      </c>
      <c r="F18" s="29" t="s">
        <v>6</v>
      </c>
      <c r="G18" s="29" t="s">
        <v>7</v>
      </c>
      <c r="H18" s="29" t="s">
        <v>8</v>
      </c>
      <c r="I18" s="29" t="s">
        <v>9</v>
      </c>
      <c r="J18" s="29" t="s">
        <v>10</v>
      </c>
      <c r="K18" s="29" t="s">
        <v>11</v>
      </c>
      <c r="L18" s="29" t="s">
        <v>12</v>
      </c>
      <c r="M18" s="29" t="s">
        <v>13</v>
      </c>
      <c r="N18" s="29" t="s">
        <v>14</v>
      </c>
      <c r="O18" s="29" t="s">
        <v>15</v>
      </c>
      <c r="P18" s="49" t="s">
        <v>16</v>
      </c>
      <c r="Q18" s="49" t="s">
        <v>17</v>
      </c>
      <c r="R18" s="49" t="s">
        <v>18</v>
      </c>
      <c r="S18" s="49" t="s">
        <v>19</v>
      </c>
      <c r="T18" s="29" t="s">
        <v>20</v>
      </c>
      <c r="U18" s="29" t="s">
        <v>21</v>
      </c>
      <c r="V18" s="29" t="s">
        <v>22</v>
      </c>
      <c r="W18" s="29" t="s">
        <v>23</v>
      </c>
      <c r="X18" s="49" t="s">
        <v>24</v>
      </c>
      <c r="Y18" s="49" t="s">
        <v>25</v>
      </c>
      <c r="Z18" s="49" t="s">
        <v>26</v>
      </c>
      <c r="AA18" s="49" t="s">
        <v>27</v>
      </c>
      <c r="AB18" s="49" t="s">
        <v>28</v>
      </c>
      <c r="AC18" s="49" t="s">
        <v>29</v>
      </c>
      <c r="AD18" s="49" t="s">
        <v>30</v>
      </c>
      <c r="AE18" s="49" t="s">
        <v>31</v>
      </c>
      <c r="AF18" s="49" t="s">
        <v>32</v>
      </c>
      <c r="AG18" s="49" t="s">
        <v>33</v>
      </c>
      <c r="AH18" s="49" t="s">
        <v>34</v>
      </c>
      <c r="AI18" s="49" t="s">
        <v>35</v>
      </c>
      <c r="AJ18" s="49" t="s">
        <v>36</v>
      </c>
      <c r="AK18" s="49" t="s">
        <v>37</v>
      </c>
      <c r="AL18" s="49" t="s">
        <v>38</v>
      </c>
      <c r="AM18" s="49" t="s">
        <v>39</v>
      </c>
      <c r="AN18" s="49" t="s">
        <v>40</v>
      </c>
      <c r="AO18" s="49" t="s">
        <v>41</v>
      </c>
      <c r="AP18" s="49" t="s">
        <v>42</v>
      </c>
      <c r="AQ18" s="49" t="s">
        <v>43</v>
      </c>
      <c r="AR18" s="49" t="s">
        <v>44</v>
      </c>
      <c r="AS18" s="49" t="s">
        <v>45</v>
      </c>
      <c r="AT18" s="49" t="s">
        <v>46</v>
      </c>
      <c r="AU18" s="49" t="s">
        <v>47</v>
      </c>
      <c r="AV18" s="49" t="s">
        <v>48</v>
      </c>
      <c r="AW18" s="49" t="s">
        <v>49</v>
      </c>
      <c r="AX18" s="49" t="s">
        <v>50</v>
      </c>
      <c r="AY18" s="49" t="s">
        <v>51</v>
      </c>
      <c r="AZ18" s="49" t="s">
        <v>52</v>
      </c>
      <c r="BA18" s="49" t="s">
        <v>53</v>
      </c>
      <c r="BB18" s="49" t="s">
        <v>54</v>
      </c>
      <c r="BC18" s="50"/>
      <c r="BD18" s="50"/>
      <c r="BE18" s="29" t="s">
        <v>55</v>
      </c>
      <c r="BF18" s="29" t="s">
        <v>56</v>
      </c>
      <c r="BG18" s="29" t="s">
        <v>57</v>
      </c>
      <c r="BH18" s="29" t="s">
        <v>58</v>
      </c>
      <c r="BI18" s="29" t="s">
        <v>59</v>
      </c>
      <c r="BJ18" s="29" t="s">
        <v>60</v>
      </c>
      <c r="BK18" s="29" t="s">
        <v>61</v>
      </c>
      <c r="BL18" s="29" t="s">
        <v>62</v>
      </c>
      <c r="BM18" s="29" t="s">
        <v>63</v>
      </c>
      <c r="BN18" s="29" t="s">
        <v>64</v>
      </c>
      <c r="BO18" s="29" t="s">
        <v>65</v>
      </c>
      <c r="BP18" s="29" t="s">
        <v>66</v>
      </c>
      <c r="BQ18" s="29" t="s">
        <v>67</v>
      </c>
      <c r="BR18" s="49" t="s">
        <v>68</v>
      </c>
      <c r="BS18" s="49" t="s">
        <v>69</v>
      </c>
      <c r="BT18" s="49" t="s">
        <v>70</v>
      </c>
      <c r="BU18" s="49" t="s">
        <v>71</v>
      </c>
      <c r="BV18" s="49" t="s">
        <v>72</v>
      </c>
      <c r="BW18" s="29" t="s">
        <v>73</v>
      </c>
      <c r="BX18" s="29" t="s">
        <v>74</v>
      </c>
      <c r="BY18" s="29" t="s">
        <v>75</v>
      </c>
      <c r="BZ18" s="29" t="s">
        <v>76</v>
      </c>
      <c r="CA18" s="49" t="s">
        <v>77</v>
      </c>
      <c r="CB18" s="49" t="s">
        <v>78</v>
      </c>
      <c r="CC18" s="49" t="s">
        <v>336</v>
      </c>
      <c r="CD18" s="49" t="s">
        <v>28</v>
      </c>
      <c r="CE18" s="49" t="s">
        <v>29</v>
      </c>
      <c r="CF18" s="49" t="s">
        <v>30</v>
      </c>
      <c r="CG18" s="49" t="s">
        <v>31</v>
      </c>
      <c r="CH18" s="49" t="s">
        <v>32</v>
      </c>
      <c r="CI18" s="49" t="s">
        <v>337</v>
      </c>
      <c r="CJ18" s="49" t="s">
        <v>33</v>
      </c>
      <c r="CK18" s="49" t="s">
        <v>34</v>
      </c>
      <c r="CL18" s="49" t="s">
        <v>35</v>
      </c>
      <c r="CM18" s="49" t="s">
        <v>36</v>
      </c>
      <c r="CN18" s="49" t="s">
        <v>38</v>
      </c>
      <c r="CO18" s="49" t="s">
        <v>39</v>
      </c>
      <c r="CP18" s="49" t="s">
        <v>40</v>
      </c>
      <c r="CQ18" s="49" t="s">
        <v>41</v>
      </c>
      <c r="CR18" s="49" t="s">
        <v>94</v>
      </c>
      <c r="CS18" s="49" t="s">
        <v>95</v>
      </c>
      <c r="CT18" s="49" t="s">
        <v>96</v>
      </c>
      <c r="CU18" s="49" t="s">
        <v>97</v>
      </c>
      <c r="CV18" s="51" t="s">
        <v>98</v>
      </c>
      <c r="CW18" s="51" t="s">
        <v>99</v>
      </c>
      <c r="CX18" s="51" t="s">
        <v>100</v>
      </c>
      <c r="CY18" s="51" t="s">
        <v>101</v>
      </c>
      <c r="CZ18" s="51" t="s">
        <v>102</v>
      </c>
      <c r="DA18" s="51" t="s">
        <v>103</v>
      </c>
      <c r="DB18" s="51" t="s">
        <v>104</v>
      </c>
      <c r="DC18" s="51" t="s">
        <v>105</v>
      </c>
      <c r="DD18" s="51" t="s">
        <v>106</v>
      </c>
      <c r="DE18" s="50"/>
      <c r="DF18" s="50"/>
      <c r="DG18" s="29" t="s">
        <v>107</v>
      </c>
      <c r="DH18" s="29" t="s">
        <v>108</v>
      </c>
      <c r="DI18" s="29" t="s">
        <v>109</v>
      </c>
      <c r="DJ18" s="29" t="s">
        <v>110</v>
      </c>
      <c r="DK18" s="29" t="s">
        <v>111</v>
      </c>
      <c r="DL18" s="29" t="s">
        <v>112</v>
      </c>
      <c r="DM18" s="29" t="s">
        <v>113</v>
      </c>
      <c r="DN18" s="29" t="s">
        <v>114</v>
      </c>
      <c r="DO18" s="29" t="s">
        <v>115</v>
      </c>
      <c r="DP18" s="29" t="s">
        <v>116</v>
      </c>
      <c r="DQ18" s="29" t="s">
        <v>117</v>
      </c>
      <c r="DR18" s="29" t="s">
        <v>118</v>
      </c>
      <c r="DS18" s="29" t="s">
        <v>119</v>
      </c>
      <c r="DT18" s="29" t="s">
        <v>120</v>
      </c>
      <c r="DU18" s="29" t="s">
        <v>121</v>
      </c>
      <c r="DV18" s="29" t="s">
        <v>122</v>
      </c>
      <c r="DW18" s="13" t="s">
        <v>123</v>
      </c>
      <c r="DX18" s="13" t="s">
        <v>124</v>
      </c>
      <c r="DY18" s="13" t="str">
        <f t="shared" ref="DY18:EE18" si="0">DY3</f>
        <v>May 1st week (7th)</v>
      </c>
      <c r="DZ18" s="13" t="str">
        <f t="shared" si="0"/>
        <v>May 2nd Week (13th)</v>
      </c>
      <c r="EA18" s="13" t="str">
        <f t="shared" si="0"/>
        <v>May 3rd week (21st)</v>
      </c>
      <c r="EB18" s="13" t="str">
        <f t="shared" si="0"/>
        <v>May 4th week (28th)</v>
      </c>
      <c r="EC18" s="13" t="str">
        <f t="shared" si="0"/>
        <v>June 1st week (4th)</v>
      </c>
      <c r="ED18" s="13" t="str">
        <f t="shared" si="0"/>
        <v>June 2nd Week (11th)</v>
      </c>
      <c r="EE18" s="13" t="str">
        <f t="shared" si="0"/>
        <v>June 3rd Week (18th)</v>
      </c>
      <c r="EF18" s="20" t="s">
        <v>132</v>
      </c>
      <c r="EG18" s="20" t="str">
        <f t="shared" ref="EG18:GO18" si="1">EG3</f>
        <v>July 1st week (2nd)</v>
      </c>
      <c r="EH18" s="20" t="str">
        <f t="shared" si="1"/>
        <v>July 2nd Week (9th July)</v>
      </c>
      <c r="EI18" s="20" t="str">
        <f t="shared" si="1"/>
        <v>July 3rd Week (16th)</v>
      </c>
      <c r="EJ18" s="20" t="str">
        <f t="shared" si="1"/>
        <v>July 4th Week (22nd July)</v>
      </c>
      <c r="EK18" s="20" t="str">
        <f t="shared" si="1"/>
        <v>July 5th Week (30th)</v>
      </c>
      <c r="EL18" s="20" t="str">
        <f t="shared" si="1"/>
        <v>August 1st Week (6th)</v>
      </c>
      <c r="EM18" s="20" t="str">
        <f t="shared" si="1"/>
        <v>August 2nd week (13th)</v>
      </c>
      <c r="EN18" s="20" t="str">
        <f t="shared" si="1"/>
        <v>August 3rd week (20th)</v>
      </c>
      <c r="EO18" s="20" t="str">
        <f t="shared" si="1"/>
        <v>August 4th Week</v>
      </c>
      <c r="EP18" s="20" t="str">
        <f t="shared" si="1"/>
        <v>September 1st Week (3rd)</v>
      </c>
      <c r="EQ18" s="20" t="str">
        <f t="shared" si="1"/>
        <v>September 2nd week (10th)</v>
      </c>
      <c r="ER18" s="20" t="str">
        <f t="shared" si="1"/>
        <v>September 3rd Week (17th)</v>
      </c>
      <c r="ES18" s="20" t="str">
        <f t="shared" si="1"/>
        <v>September 4th Week (24th)</v>
      </c>
      <c r="ET18" s="20" t="str">
        <f t="shared" si="1"/>
        <v>October 1st Week (1st)</v>
      </c>
      <c r="EU18" s="20" t="str">
        <f t="shared" si="1"/>
        <v>October 2nd week (8th)</v>
      </c>
      <c r="EV18" s="20" t="str">
        <f t="shared" si="1"/>
        <v>October 3rd week (15th)</v>
      </c>
      <c r="EW18" s="20" t="str">
        <f t="shared" si="1"/>
        <v>October 4th Week (22nd)</v>
      </c>
      <c r="EX18" s="20" t="str">
        <f t="shared" si="1"/>
        <v>October 5th week (29th)</v>
      </c>
      <c r="EY18" s="20" t="str">
        <f t="shared" si="1"/>
        <v>November 1st Week (5th)</v>
      </c>
      <c r="EZ18" s="20" t="str">
        <f t="shared" si="1"/>
        <v>November 2nd Week (12th)</v>
      </c>
      <c r="FA18" s="20" t="str">
        <f t="shared" si="1"/>
        <v>November 3rd Week (19th)</v>
      </c>
      <c r="FB18" s="20" t="str">
        <f t="shared" si="1"/>
        <v>November 4th Week</v>
      </c>
      <c r="FC18" s="20" t="str">
        <f t="shared" si="1"/>
        <v xml:space="preserve">December 1st Week (3rd) </v>
      </c>
      <c r="FD18" s="20" t="str">
        <f t="shared" si="1"/>
        <v>December 2nd Week (10th)</v>
      </c>
      <c r="FE18" s="20" t="str">
        <f t="shared" si="1"/>
        <v>December 3rd Week (17th)</v>
      </c>
      <c r="FF18" s="20" t="str">
        <f t="shared" si="1"/>
        <v>December 4th week (24th)</v>
      </c>
      <c r="FG18" s="20" t="str">
        <f t="shared" si="1"/>
        <v>December 5th Week (31st)</v>
      </c>
      <c r="FH18" s="20" t="str">
        <f t="shared" si="1"/>
        <v>January 1st Week (7th)</v>
      </c>
      <c r="FI18" s="20" t="str">
        <f t="shared" si="1"/>
        <v>January 2nd Week (13th)</v>
      </c>
      <c r="FJ18" s="20" t="str">
        <f t="shared" si="1"/>
        <v>January 3rd Week (21st)</v>
      </c>
      <c r="FK18" s="20" t="str">
        <f t="shared" si="1"/>
        <v>January 4th Week ( 28th)</v>
      </c>
      <c r="FL18" s="20" t="str">
        <f t="shared" si="1"/>
        <v>February 1st Week (3rd)</v>
      </c>
      <c r="FM18" s="20" t="str">
        <f t="shared" si="1"/>
        <v>February 2nd Week (11th)</v>
      </c>
      <c r="FN18" s="20" t="str">
        <f t="shared" si="1"/>
        <v>February 3rd Week (18th)</v>
      </c>
      <c r="FO18" s="20" t="str">
        <f t="shared" si="1"/>
        <v>February 4th Week (25th)</v>
      </c>
      <c r="FP18" s="20" t="str">
        <f t="shared" si="1"/>
        <v>March 1st Week (4th)</v>
      </c>
      <c r="FQ18" s="20" t="str">
        <f t="shared" si="1"/>
        <v>March 2nd Week (11th)</v>
      </c>
      <c r="FR18" s="20" t="str">
        <f t="shared" si="1"/>
        <v>March 3rd Week (18th)</v>
      </c>
      <c r="FS18" s="20" t="str">
        <f t="shared" si="1"/>
        <v>March 4th Week (25th)</v>
      </c>
      <c r="FT18" s="20" t="str">
        <f t="shared" si="1"/>
        <v>April 1st Week (1st)</v>
      </c>
      <c r="FU18" s="20" t="str">
        <f t="shared" si="1"/>
        <v>April 2nd Week (8th)</v>
      </c>
      <c r="FV18" s="20" t="str">
        <f t="shared" si="1"/>
        <v>April 3rd Week (12th)</v>
      </c>
      <c r="FW18" s="20" t="str">
        <f t="shared" si="1"/>
        <v>April 4th Week (22nd)</v>
      </c>
      <c r="FX18" s="20" t="str">
        <f t="shared" si="1"/>
        <v>April 5th week (29th)</v>
      </c>
      <c r="FY18" s="20" t="str">
        <f t="shared" si="1"/>
        <v>May 1st Week (6th)</v>
      </c>
      <c r="FZ18" s="20" t="str">
        <f t="shared" si="1"/>
        <v>May 2nd Week (13th)</v>
      </c>
      <c r="GA18" s="20" t="str">
        <f t="shared" si="1"/>
        <v>May 3rd week (20th)</v>
      </c>
      <c r="GB18" s="20" t="str">
        <f t="shared" si="1"/>
        <v>May 4th week (27th)</v>
      </c>
      <c r="GC18" s="20" t="str">
        <f t="shared" si="1"/>
        <v>1st week June (3rd)</v>
      </c>
      <c r="GD18" s="20" t="str">
        <f t="shared" si="1"/>
        <v>2nd week June (10th)</v>
      </c>
      <c r="GE18" s="20" t="str">
        <f t="shared" si="1"/>
        <v>3rd week June (17th)</v>
      </c>
      <c r="GF18" s="20" t="str">
        <f t="shared" si="1"/>
        <v>4th week June (24th)</v>
      </c>
      <c r="GG18" s="20" t="str">
        <f t="shared" si="1"/>
        <v>5th week June(1st)</v>
      </c>
      <c r="GH18" s="20" t="str">
        <f t="shared" si="1"/>
        <v>1st Week July (8th)</v>
      </c>
      <c r="GI18" s="20" t="str">
        <f t="shared" si="1"/>
        <v>2nd week July (15th)</v>
      </c>
      <c r="GJ18" s="20" t="str">
        <f t="shared" si="1"/>
        <v>3rd Week July (22nd)</v>
      </c>
      <c r="GK18" s="20" t="str">
        <f t="shared" si="1"/>
        <v>4th week July (29th)</v>
      </c>
      <c r="GL18" s="20" t="str">
        <f t="shared" si="1"/>
        <v>1st Week August (5th)</v>
      </c>
      <c r="GM18" s="20" t="str">
        <f t="shared" si="1"/>
        <v xml:space="preserve">2nd week August (12th) </v>
      </c>
      <c r="GN18" s="20" t="str">
        <f t="shared" si="1"/>
        <v>3rd week August (19th)</v>
      </c>
      <c r="GO18" s="20" t="str">
        <f t="shared" si="1"/>
        <v xml:space="preserve">4th week August (26th) </v>
      </c>
      <c r="GP18" s="20" t="s">
        <v>192</v>
      </c>
      <c r="GQ18" s="20" t="s">
        <v>193</v>
      </c>
      <c r="GR18" s="20" t="s">
        <v>194</v>
      </c>
      <c r="GS18" s="20" t="s">
        <v>195</v>
      </c>
      <c r="GT18" s="20" t="s">
        <v>196</v>
      </c>
      <c r="GU18" s="20" t="s">
        <v>197</v>
      </c>
      <c r="GV18" s="20" t="s">
        <v>198</v>
      </c>
      <c r="GW18" s="20" t="s">
        <v>199</v>
      </c>
      <c r="GX18" s="20" t="s">
        <v>200</v>
      </c>
      <c r="GY18" s="20" t="s">
        <v>201</v>
      </c>
      <c r="GZ18" s="20" t="s">
        <v>202</v>
      </c>
      <c r="HA18" s="20" t="s">
        <v>203</v>
      </c>
      <c r="HB18" s="20" t="s">
        <v>204</v>
      </c>
      <c r="HC18" s="20" t="s">
        <v>205</v>
      </c>
      <c r="HD18" s="20" t="s">
        <v>206</v>
      </c>
      <c r="HE18" s="20" t="s">
        <v>207</v>
      </c>
      <c r="HF18" s="20" t="s">
        <v>208</v>
      </c>
      <c r="HG18" s="20" t="s">
        <v>209</v>
      </c>
      <c r="HH18" s="24" t="s">
        <v>210</v>
      </c>
      <c r="HI18" s="24" t="s">
        <v>211</v>
      </c>
      <c r="HJ18" s="24" t="s">
        <v>212</v>
      </c>
      <c r="HK18" s="24" t="s">
        <v>213</v>
      </c>
      <c r="HL18" s="20" t="s">
        <v>214</v>
      </c>
      <c r="HM18" s="20" t="s">
        <v>215</v>
      </c>
      <c r="HN18" s="20" t="s">
        <v>216</v>
      </c>
      <c r="HO18" s="20" t="s">
        <v>217</v>
      </c>
      <c r="HP18" s="20" t="s">
        <v>218</v>
      </c>
      <c r="HQ18" s="20" t="s">
        <v>219</v>
      </c>
      <c r="HR18" s="20" t="s">
        <v>220</v>
      </c>
      <c r="HS18" s="20" t="s">
        <v>221</v>
      </c>
      <c r="HT18" s="20" t="s">
        <v>222</v>
      </c>
      <c r="HU18" s="20" t="s">
        <v>223</v>
      </c>
      <c r="HV18" s="20" t="s">
        <v>224</v>
      </c>
      <c r="HW18" s="20" t="s">
        <v>225</v>
      </c>
      <c r="HX18" s="20" t="s">
        <v>226</v>
      </c>
      <c r="HY18" s="20" t="s">
        <v>227</v>
      </c>
      <c r="HZ18" s="20" t="s">
        <v>228</v>
      </c>
      <c r="IA18" s="20" t="s">
        <v>229</v>
      </c>
      <c r="IB18" s="20" t="s">
        <v>230</v>
      </c>
      <c r="IC18" s="20" t="s">
        <v>231</v>
      </c>
      <c r="ID18" s="20" t="s">
        <v>232</v>
      </c>
      <c r="IE18" s="20" t="s">
        <v>233</v>
      </c>
      <c r="IF18" s="20" t="s">
        <v>234</v>
      </c>
      <c r="IG18" s="20" t="s">
        <v>235</v>
      </c>
      <c r="IH18" s="20" t="s">
        <v>236</v>
      </c>
      <c r="II18" s="20" t="s">
        <v>237</v>
      </c>
      <c r="IJ18" s="20" t="s">
        <v>238</v>
      </c>
      <c r="IK18" s="20" t="s">
        <v>239</v>
      </c>
      <c r="IL18" s="20" t="s">
        <v>240</v>
      </c>
      <c r="IM18" s="20" t="s">
        <v>241</v>
      </c>
      <c r="IN18" s="20" t="s">
        <v>242</v>
      </c>
      <c r="IO18" s="20" t="s">
        <v>243</v>
      </c>
      <c r="IP18" s="20" t="s">
        <v>244</v>
      </c>
      <c r="IQ18" s="20" t="s">
        <v>245</v>
      </c>
      <c r="IR18" s="20" t="s">
        <v>246</v>
      </c>
      <c r="IS18" s="20" t="s">
        <v>247</v>
      </c>
      <c r="IT18" s="20" t="s">
        <v>248</v>
      </c>
      <c r="IU18" s="20" t="s">
        <v>249</v>
      </c>
      <c r="IV18" s="20" t="s">
        <v>250</v>
      </c>
      <c r="IW18" s="20" t="s">
        <v>251</v>
      </c>
      <c r="IX18" s="20" t="s">
        <v>252</v>
      </c>
      <c r="IY18" s="20" t="s">
        <v>253</v>
      </c>
      <c r="IZ18" s="20" t="s">
        <v>254</v>
      </c>
      <c r="JA18" s="20" t="s">
        <v>255</v>
      </c>
      <c r="JB18" s="20" t="s">
        <v>256</v>
      </c>
      <c r="JC18" s="20" t="s">
        <v>257</v>
      </c>
      <c r="JD18" s="20" t="s">
        <v>258</v>
      </c>
      <c r="JE18" s="20" t="s">
        <v>259</v>
      </c>
      <c r="JF18" s="20" t="s">
        <v>260</v>
      </c>
      <c r="JG18" s="20" t="s">
        <v>261</v>
      </c>
      <c r="JH18" s="20" t="s">
        <v>210</v>
      </c>
      <c r="JI18" s="20" t="s">
        <v>262</v>
      </c>
      <c r="JJ18" s="20" t="s">
        <v>263</v>
      </c>
      <c r="JK18" s="20" t="s">
        <v>264</v>
      </c>
      <c r="JL18" s="25" t="s">
        <v>265</v>
      </c>
      <c r="JM18" s="26" t="s">
        <v>266</v>
      </c>
      <c r="JN18" s="26" t="s">
        <v>267</v>
      </c>
      <c r="JO18" s="27" t="s">
        <v>268</v>
      </c>
      <c r="JP18" s="20" t="s">
        <v>269</v>
      </c>
      <c r="JQ18" s="20" t="s">
        <v>270</v>
      </c>
      <c r="JR18" s="20" t="s">
        <v>271</v>
      </c>
      <c r="JS18" s="20" t="s">
        <v>272</v>
      </c>
      <c r="JT18" s="20" t="s">
        <v>273</v>
      </c>
      <c r="JU18" s="20" t="s">
        <v>274</v>
      </c>
      <c r="JV18" s="20" t="s">
        <v>275</v>
      </c>
      <c r="JW18" s="20" t="s">
        <v>276</v>
      </c>
      <c r="JX18" s="20" t="s">
        <v>277</v>
      </c>
      <c r="JY18" s="20" t="s">
        <v>278</v>
      </c>
      <c r="JZ18" s="20" t="s">
        <v>279</v>
      </c>
      <c r="KA18" s="20" t="s">
        <v>280</v>
      </c>
      <c r="KB18" s="20" t="s">
        <v>281</v>
      </c>
      <c r="KC18" s="20" t="s">
        <v>282</v>
      </c>
      <c r="KD18" s="20" t="s">
        <v>283</v>
      </c>
      <c r="KE18" s="20" t="s">
        <v>284</v>
      </c>
      <c r="KF18" s="20" t="s">
        <v>285</v>
      </c>
      <c r="KG18" s="20" t="s">
        <v>286</v>
      </c>
      <c r="KH18" s="20" t="s">
        <v>287</v>
      </c>
      <c r="KI18" s="20" t="s">
        <v>288</v>
      </c>
      <c r="KJ18" s="20" t="s">
        <v>289</v>
      </c>
      <c r="KK18" s="20" t="s">
        <v>290</v>
      </c>
      <c r="KL18" s="20" t="s">
        <v>291</v>
      </c>
      <c r="KM18" s="20" t="s">
        <v>292</v>
      </c>
      <c r="KN18" s="20" t="s">
        <v>293</v>
      </c>
      <c r="KO18" s="20" t="s">
        <v>294</v>
      </c>
      <c r="KP18" s="20" t="s">
        <v>295</v>
      </c>
      <c r="KQ18" s="20" t="s">
        <v>296</v>
      </c>
      <c r="KR18" s="20" t="s">
        <v>297</v>
      </c>
      <c r="KS18" s="20" t="s">
        <v>298</v>
      </c>
      <c r="KT18" s="20" t="s">
        <v>299</v>
      </c>
      <c r="KU18" s="20" t="s">
        <v>300</v>
      </c>
      <c r="KV18" s="20" t="s">
        <v>301</v>
      </c>
      <c r="KW18" s="20" t="s">
        <v>302</v>
      </c>
      <c r="KX18" s="20" t="s">
        <v>303</v>
      </c>
      <c r="KY18" s="20" t="s">
        <v>304</v>
      </c>
      <c r="KZ18" s="20" t="s">
        <v>305</v>
      </c>
      <c r="LA18" s="20" t="s">
        <v>306</v>
      </c>
      <c r="LB18" s="20" t="s">
        <v>307</v>
      </c>
      <c r="LC18" s="20" t="s">
        <v>308</v>
      </c>
      <c r="LD18" s="20" t="s">
        <v>309</v>
      </c>
      <c r="LE18" s="20" t="s">
        <v>310</v>
      </c>
      <c r="LF18" s="20" t="s">
        <v>311</v>
      </c>
      <c r="LG18" s="20" t="s">
        <v>312</v>
      </c>
      <c r="LH18" s="20" t="s">
        <v>313</v>
      </c>
      <c r="LI18" s="20" t="s">
        <v>314</v>
      </c>
      <c r="LJ18" s="20" t="s">
        <v>315</v>
      </c>
      <c r="LK18" s="20" t="s">
        <v>316</v>
      </c>
      <c r="LL18" s="20" t="s">
        <v>317</v>
      </c>
    </row>
    <row r="19" spans="1:324" ht="14.5" x14ac:dyDescent="0.35">
      <c r="A19" s="28" t="s">
        <v>318</v>
      </c>
      <c r="B19" s="28" t="s">
        <v>338</v>
      </c>
      <c r="C19" s="29">
        <f t="shared" ref="C19:BB19" si="2">C4*1.25</f>
        <v>137.5</v>
      </c>
      <c r="D19" s="29">
        <f t="shared" si="2"/>
        <v>137.5</v>
      </c>
      <c r="E19" s="29">
        <f t="shared" si="2"/>
        <v>140</v>
      </c>
      <c r="F19" s="29">
        <f t="shared" si="2"/>
        <v>140</v>
      </c>
      <c r="G19" s="29">
        <f t="shared" si="2"/>
        <v>140</v>
      </c>
      <c r="H19" s="29">
        <f t="shared" si="2"/>
        <v>137.5</v>
      </c>
      <c r="I19" s="29">
        <f t="shared" si="2"/>
        <v>133.75</v>
      </c>
      <c r="J19" s="29">
        <f t="shared" si="2"/>
        <v>127.08750000000001</v>
      </c>
      <c r="K19" s="29">
        <f t="shared" si="2"/>
        <v>127.08750000000001</v>
      </c>
      <c r="L19" s="29">
        <f t="shared" si="2"/>
        <v>125</v>
      </c>
      <c r="M19" s="29">
        <f t="shared" si="2"/>
        <v>131.25</v>
      </c>
      <c r="N19" s="29">
        <f t="shared" si="2"/>
        <v>131.25</v>
      </c>
      <c r="O19" s="29">
        <f t="shared" si="2"/>
        <v>131.25</v>
      </c>
      <c r="P19" s="29">
        <f t="shared" si="2"/>
        <v>118.75</v>
      </c>
      <c r="Q19" s="29">
        <f t="shared" si="2"/>
        <v>118.75</v>
      </c>
      <c r="R19" s="29">
        <f t="shared" si="2"/>
        <v>118.75</v>
      </c>
      <c r="S19" s="29">
        <f t="shared" si="2"/>
        <v>118.75</v>
      </c>
      <c r="T19" s="29">
        <f t="shared" si="2"/>
        <v>118.75</v>
      </c>
      <c r="U19" s="29">
        <f t="shared" si="2"/>
        <v>112.5</v>
      </c>
      <c r="V19" s="29">
        <f t="shared" si="2"/>
        <v>112.5</v>
      </c>
      <c r="W19" s="29">
        <f t="shared" si="2"/>
        <v>112.5</v>
      </c>
      <c r="X19" s="29">
        <f t="shared" si="2"/>
        <v>118.75</v>
      </c>
      <c r="Y19" s="29">
        <f t="shared" si="2"/>
        <v>121.25</v>
      </c>
      <c r="Z19" s="29">
        <f t="shared" si="2"/>
        <v>109.5</v>
      </c>
      <c r="AA19" s="29">
        <f t="shared" si="2"/>
        <v>106.25</v>
      </c>
      <c r="AB19" s="29">
        <f t="shared" si="2"/>
        <v>106.25</v>
      </c>
      <c r="AC19" s="29">
        <f t="shared" si="2"/>
        <v>106.25</v>
      </c>
      <c r="AD19" s="29">
        <f t="shared" si="2"/>
        <v>106.25</v>
      </c>
      <c r="AE19" s="29">
        <f t="shared" si="2"/>
        <v>106.25</v>
      </c>
      <c r="AF19" s="29">
        <f t="shared" si="2"/>
        <v>106.25</v>
      </c>
      <c r="AG19" s="29">
        <f t="shared" si="2"/>
        <v>106.25</v>
      </c>
      <c r="AH19" s="29">
        <f t="shared" si="2"/>
        <v>106.25</v>
      </c>
      <c r="AI19" s="29">
        <f t="shared" si="2"/>
        <v>106.25</v>
      </c>
      <c r="AJ19" s="29">
        <f t="shared" si="2"/>
        <v>106.25</v>
      </c>
      <c r="AK19" s="29">
        <f t="shared" si="2"/>
        <v>106.25</v>
      </c>
      <c r="AL19" s="29">
        <f t="shared" si="2"/>
        <v>106.25</v>
      </c>
      <c r="AM19" s="29">
        <f t="shared" si="2"/>
        <v>106.25</v>
      </c>
      <c r="AN19" s="29">
        <f t="shared" si="2"/>
        <v>106.25</v>
      </c>
      <c r="AO19" s="29">
        <f t="shared" si="2"/>
        <v>106.25</v>
      </c>
      <c r="AP19" s="29">
        <f t="shared" si="2"/>
        <v>112.5</v>
      </c>
      <c r="AQ19" s="29">
        <f t="shared" si="2"/>
        <v>112.5</v>
      </c>
      <c r="AR19" s="29">
        <f t="shared" si="2"/>
        <v>115</v>
      </c>
      <c r="AS19" s="29">
        <f t="shared" si="2"/>
        <v>118.75</v>
      </c>
      <c r="AT19" s="29">
        <f t="shared" si="2"/>
        <v>118.75</v>
      </c>
      <c r="AU19" s="29">
        <f t="shared" si="2"/>
        <v>118.75</v>
      </c>
      <c r="AV19" s="29">
        <f t="shared" si="2"/>
        <v>118.75</v>
      </c>
      <c r="AW19" s="29">
        <f t="shared" si="2"/>
        <v>118.75</v>
      </c>
      <c r="AX19" s="29">
        <f t="shared" si="2"/>
        <v>126.25</v>
      </c>
      <c r="AY19" s="29">
        <f t="shared" si="2"/>
        <v>137.5</v>
      </c>
      <c r="AZ19" s="29">
        <f t="shared" si="2"/>
        <v>137.5</v>
      </c>
      <c r="BA19" s="29">
        <f t="shared" si="2"/>
        <v>134.5</v>
      </c>
      <c r="BB19" s="29">
        <f t="shared" si="2"/>
        <v>122.5</v>
      </c>
      <c r="BC19" s="29"/>
      <c r="BD19" s="29"/>
      <c r="BE19" s="29">
        <f t="shared" ref="BE19:BQ19" si="3">BE4*1.25</f>
        <v>122.5</v>
      </c>
      <c r="BF19" s="29">
        <f t="shared" si="3"/>
        <v>122.5</v>
      </c>
      <c r="BG19" s="29">
        <f t="shared" si="3"/>
        <v>122.5</v>
      </c>
      <c r="BH19" s="29">
        <f t="shared" si="3"/>
        <v>122.5</v>
      </c>
      <c r="BI19" s="29">
        <f t="shared" si="3"/>
        <v>122.5</v>
      </c>
      <c r="BJ19" s="29">
        <f t="shared" si="3"/>
        <v>122.5</v>
      </c>
      <c r="BK19" s="29">
        <f t="shared" si="3"/>
        <v>122.5</v>
      </c>
      <c r="BL19" s="29">
        <f t="shared" si="3"/>
        <v>122.5</v>
      </c>
      <c r="BM19" s="29">
        <f t="shared" si="3"/>
        <v>122.5</v>
      </c>
      <c r="BN19" s="29">
        <f t="shared" si="3"/>
        <v>122.5</v>
      </c>
      <c r="BO19" s="29">
        <f t="shared" si="3"/>
        <v>122.5</v>
      </c>
      <c r="BP19" s="29">
        <f t="shared" si="3"/>
        <v>122.5</v>
      </c>
      <c r="BQ19" s="29">
        <f t="shared" si="3"/>
        <v>122.5</v>
      </c>
      <c r="BR19" s="29" t="s">
        <v>320</v>
      </c>
      <c r="BS19" s="29" t="s">
        <v>320</v>
      </c>
      <c r="BT19" s="29" t="s">
        <v>320</v>
      </c>
      <c r="BU19" s="29" t="s">
        <v>320</v>
      </c>
      <c r="BV19" s="29" t="s">
        <v>320</v>
      </c>
      <c r="BW19" s="29" t="s">
        <v>320</v>
      </c>
      <c r="BX19" s="29" t="s">
        <v>320</v>
      </c>
      <c r="BY19" s="29">
        <f t="shared" ref="BY19:CU19" si="4">BY4*1.25</f>
        <v>112.5</v>
      </c>
      <c r="BZ19" s="29">
        <f t="shared" si="4"/>
        <v>122.5</v>
      </c>
      <c r="CA19" s="29">
        <f t="shared" si="4"/>
        <v>122.5</v>
      </c>
      <c r="CB19" s="29">
        <f t="shared" si="4"/>
        <v>122.5</v>
      </c>
      <c r="CC19" s="29">
        <f t="shared" si="4"/>
        <v>122</v>
      </c>
      <c r="CD19" s="29">
        <f t="shared" si="4"/>
        <v>122.5</v>
      </c>
      <c r="CE19" s="29">
        <f t="shared" si="4"/>
        <v>122.5</v>
      </c>
      <c r="CF19" s="29">
        <f t="shared" si="4"/>
        <v>122.5</v>
      </c>
      <c r="CG19" s="29">
        <f t="shared" si="4"/>
        <v>122.5</v>
      </c>
      <c r="CH19" s="29">
        <f t="shared" si="4"/>
        <v>122.5</v>
      </c>
      <c r="CI19" s="29">
        <f t="shared" si="4"/>
        <v>122.5</v>
      </c>
      <c r="CJ19" s="29">
        <f t="shared" si="4"/>
        <v>122.5</v>
      </c>
      <c r="CK19" s="29">
        <f t="shared" si="4"/>
        <v>122.5</v>
      </c>
      <c r="CL19" s="29">
        <f t="shared" si="4"/>
        <v>122.5</v>
      </c>
      <c r="CM19" s="29">
        <f t="shared" si="4"/>
        <v>122.5</v>
      </c>
      <c r="CN19" s="29">
        <f t="shared" si="4"/>
        <v>122.5</v>
      </c>
      <c r="CO19" s="29">
        <f t="shared" si="4"/>
        <v>122.5</v>
      </c>
      <c r="CP19" s="29">
        <f t="shared" si="4"/>
        <v>122.5</v>
      </c>
      <c r="CQ19" s="29">
        <f t="shared" si="4"/>
        <v>129.25</v>
      </c>
      <c r="CR19" s="29">
        <f t="shared" si="4"/>
        <v>134.6875</v>
      </c>
      <c r="CS19" s="29">
        <f t="shared" si="4"/>
        <v>135</v>
      </c>
      <c r="CT19" s="29">
        <f t="shared" si="4"/>
        <v>137.5</v>
      </c>
      <c r="CU19" s="29">
        <f t="shared" si="4"/>
        <v>137.5</v>
      </c>
      <c r="CV19" s="29" t="s">
        <v>320</v>
      </c>
      <c r="CW19" s="29" t="s">
        <v>320</v>
      </c>
      <c r="CX19" s="29">
        <f>CX4*1.25</f>
        <v>122.5</v>
      </c>
      <c r="CY19" s="29" t="s">
        <v>320</v>
      </c>
      <c r="CZ19" s="29" t="s">
        <v>320</v>
      </c>
      <c r="DA19" s="29" t="s">
        <v>320</v>
      </c>
      <c r="DB19" s="29" t="s">
        <v>320</v>
      </c>
      <c r="DC19" s="29" t="s">
        <v>320</v>
      </c>
      <c r="DD19" s="29" t="s">
        <v>320</v>
      </c>
      <c r="DE19" s="29"/>
      <c r="DF19" s="29"/>
      <c r="DG19" s="29" t="s">
        <v>320</v>
      </c>
      <c r="DH19" s="29" t="s">
        <v>320</v>
      </c>
      <c r="DI19" s="29" t="s">
        <v>320</v>
      </c>
      <c r="DJ19" s="29" t="s">
        <v>320</v>
      </c>
      <c r="DK19" s="29">
        <f t="shared" ref="DK19:EN19" si="5">DK4*1.25</f>
        <v>122.5</v>
      </c>
      <c r="DL19" s="29">
        <f t="shared" si="5"/>
        <v>122.5</v>
      </c>
      <c r="DM19" s="29">
        <f t="shared" si="5"/>
        <v>157.8125</v>
      </c>
      <c r="DN19" s="29">
        <f t="shared" si="5"/>
        <v>159.375</v>
      </c>
      <c r="DO19" s="29">
        <f t="shared" si="5"/>
        <v>162.1875</v>
      </c>
      <c r="DP19" s="29">
        <f t="shared" si="5"/>
        <v>161.875</v>
      </c>
      <c r="DQ19" s="29">
        <f t="shared" si="5"/>
        <v>161.875</v>
      </c>
      <c r="DR19" s="29">
        <f t="shared" si="5"/>
        <v>162.25</v>
      </c>
      <c r="DS19" s="29">
        <f t="shared" si="5"/>
        <v>162.25</v>
      </c>
      <c r="DT19" s="29">
        <f t="shared" si="5"/>
        <v>160.3125</v>
      </c>
      <c r="DU19" s="29">
        <f t="shared" si="5"/>
        <v>160</v>
      </c>
      <c r="DV19" s="29">
        <f t="shared" si="5"/>
        <v>160</v>
      </c>
      <c r="DW19" s="29">
        <f t="shared" si="5"/>
        <v>162.5</v>
      </c>
      <c r="DX19" s="29">
        <f t="shared" si="5"/>
        <v>160.625</v>
      </c>
      <c r="DY19" s="29">
        <f t="shared" si="5"/>
        <v>168.25</v>
      </c>
      <c r="DZ19" s="29">
        <f t="shared" si="5"/>
        <v>183.125</v>
      </c>
      <c r="EA19" s="29">
        <f t="shared" si="5"/>
        <v>182.75</v>
      </c>
      <c r="EB19" s="29">
        <f t="shared" si="5"/>
        <v>182.5</v>
      </c>
      <c r="EC19" s="29">
        <f t="shared" si="5"/>
        <v>181.25</v>
      </c>
      <c r="ED19" s="29">
        <f t="shared" si="5"/>
        <v>181.25</v>
      </c>
      <c r="EE19" s="29">
        <f t="shared" si="5"/>
        <v>181.25</v>
      </c>
      <c r="EF19" s="29">
        <f t="shared" si="5"/>
        <v>181.25</v>
      </c>
      <c r="EG19" s="29">
        <f t="shared" si="5"/>
        <v>181.25</v>
      </c>
      <c r="EH19" s="29">
        <f t="shared" si="5"/>
        <v>185.75</v>
      </c>
      <c r="EI19" s="29">
        <f t="shared" si="5"/>
        <v>187.5</v>
      </c>
      <c r="EJ19" s="29">
        <f t="shared" si="5"/>
        <v>191.66250000000002</v>
      </c>
      <c r="EK19" s="29">
        <f t="shared" si="5"/>
        <v>182.25</v>
      </c>
      <c r="EL19" s="29">
        <f t="shared" si="5"/>
        <v>174.75</v>
      </c>
      <c r="EM19" s="29">
        <f t="shared" si="5"/>
        <v>171.25</v>
      </c>
      <c r="EN19" s="29">
        <f t="shared" si="5"/>
        <v>168.75</v>
      </c>
      <c r="EO19" s="29" t="str">
        <f t="shared" ref="EO19:ET19" si="6">EO4</f>
        <v>N/a</v>
      </c>
      <c r="EP19" s="29" t="str">
        <f t="shared" si="6"/>
        <v>N/a</v>
      </c>
      <c r="EQ19" s="29" t="str">
        <f t="shared" si="6"/>
        <v>N/a</v>
      </c>
      <c r="ER19" s="29" t="str">
        <f t="shared" si="6"/>
        <v>N/a</v>
      </c>
      <c r="ES19" s="29" t="str">
        <f t="shared" si="6"/>
        <v>N/a</v>
      </c>
      <c r="ET19" s="29" t="str">
        <f t="shared" si="6"/>
        <v>N/a</v>
      </c>
      <c r="EU19" s="29">
        <f t="shared" ref="EU19:EV19" si="7">EU4*1.25</f>
        <v>170</v>
      </c>
      <c r="EV19" s="29">
        <f t="shared" si="7"/>
        <v>170</v>
      </c>
      <c r="EW19" s="29" t="str">
        <f t="shared" ref="EW19:EY19" si="8">EW4</f>
        <v>N/a</v>
      </c>
      <c r="EX19" s="29" t="str">
        <f t="shared" si="8"/>
        <v>N/a</v>
      </c>
      <c r="EY19" s="29" t="str">
        <f t="shared" si="8"/>
        <v>N/a</v>
      </c>
      <c r="EZ19" s="29">
        <f t="shared" ref="EZ19:FI19" si="9">EZ4*1.25</f>
        <v>195</v>
      </c>
      <c r="FA19" s="29">
        <f t="shared" si="9"/>
        <v>195</v>
      </c>
      <c r="FB19" s="29">
        <f t="shared" si="9"/>
        <v>192</v>
      </c>
      <c r="FC19" s="29">
        <f t="shared" si="9"/>
        <v>187.5</v>
      </c>
      <c r="FD19" s="29">
        <f t="shared" si="9"/>
        <v>187.5</v>
      </c>
      <c r="FE19" s="29">
        <f t="shared" si="9"/>
        <v>187.5</v>
      </c>
      <c r="FF19" s="29">
        <f t="shared" si="9"/>
        <v>187.5</v>
      </c>
      <c r="FG19" s="29">
        <f t="shared" si="9"/>
        <v>187.5</v>
      </c>
      <c r="FH19" s="29">
        <f t="shared" si="9"/>
        <v>206.25</v>
      </c>
      <c r="FI19" s="29">
        <f t="shared" si="9"/>
        <v>206.25</v>
      </c>
      <c r="FJ19" s="29" t="str">
        <f>FJ4</f>
        <v>n/a</v>
      </c>
      <c r="FK19" s="29">
        <f t="shared" ref="FK19:GE19" si="10">FK4*1.25</f>
        <v>206.25</v>
      </c>
      <c r="FL19" s="29">
        <f t="shared" si="10"/>
        <v>206.25</v>
      </c>
      <c r="FM19" s="29">
        <f t="shared" si="10"/>
        <v>206.25</v>
      </c>
      <c r="FN19" s="29">
        <f t="shared" si="10"/>
        <v>206.5625</v>
      </c>
      <c r="FO19" s="29">
        <f t="shared" si="10"/>
        <v>208</v>
      </c>
      <c r="FP19" s="29">
        <f t="shared" si="10"/>
        <v>210</v>
      </c>
      <c r="FQ19" s="29">
        <f t="shared" si="10"/>
        <v>210</v>
      </c>
      <c r="FR19" s="29">
        <f t="shared" si="10"/>
        <v>225</v>
      </c>
      <c r="FS19" s="29">
        <f t="shared" si="10"/>
        <v>230</v>
      </c>
      <c r="FT19" s="29">
        <f t="shared" si="10"/>
        <v>257.5</v>
      </c>
      <c r="FU19" s="29">
        <f t="shared" si="10"/>
        <v>258.75</v>
      </c>
      <c r="FV19" s="29">
        <f t="shared" si="10"/>
        <v>262.5</v>
      </c>
      <c r="FW19" s="29">
        <f t="shared" si="10"/>
        <v>262.5</v>
      </c>
      <c r="FX19" s="29">
        <f t="shared" si="10"/>
        <v>275</v>
      </c>
      <c r="FY19" s="29">
        <f t="shared" si="10"/>
        <v>275</v>
      </c>
      <c r="FZ19" s="29">
        <f t="shared" si="10"/>
        <v>279.16250000000002</v>
      </c>
      <c r="GA19" s="29">
        <f t="shared" si="10"/>
        <v>287.5</v>
      </c>
      <c r="GB19" s="29">
        <f t="shared" si="10"/>
        <v>287.5</v>
      </c>
      <c r="GC19" s="29">
        <f t="shared" si="10"/>
        <v>287.5</v>
      </c>
      <c r="GD19" s="29">
        <f t="shared" si="10"/>
        <v>310</v>
      </c>
      <c r="GE19" s="29">
        <f t="shared" si="10"/>
        <v>287.5</v>
      </c>
      <c r="GF19" s="29" t="s">
        <v>320</v>
      </c>
      <c r="GG19" s="29">
        <f>GG4*1.25</f>
        <v>287.5</v>
      </c>
      <c r="GH19" s="29" t="s">
        <v>320</v>
      </c>
      <c r="GI19" s="29" t="s">
        <v>320</v>
      </c>
      <c r="GJ19" s="29" t="s">
        <v>320</v>
      </c>
      <c r="GK19" s="29">
        <f t="shared" ref="GK19:GM19" si="11">GK4*1.25</f>
        <v>287.5</v>
      </c>
      <c r="GL19" s="29">
        <f t="shared" si="11"/>
        <v>287.5</v>
      </c>
      <c r="GM19" s="29">
        <f t="shared" si="11"/>
        <v>290.625</v>
      </c>
      <c r="GN19" s="29" t="s">
        <v>320</v>
      </c>
      <c r="GO19" s="29" t="s">
        <v>320</v>
      </c>
      <c r="GP19" s="29" t="s">
        <v>320</v>
      </c>
      <c r="GQ19" s="29" t="s">
        <v>320</v>
      </c>
      <c r="GR19" s="29">
        <f t="shared" ref="GR19:HM19" si="12">GR4*1.25</f>
        <v>287.5</v>
      </c>
      <c r="GS19" s="29">
        <f t="shared" si="12"/>
        <v>287.5</v>
      </c>
      <c r="GT19" s="29">
        <f t="shared" si="12"/>
        <v>293.75</v>
      </c>
      <c r="GU19" s="29">
        <f t="shared" si="12"/>
        <v>288.75</v>
      </c>
      <c r="GV19" s="29">
        <f t="shared" si="12"/>
        <v>289.0625</v>
      </c>
      <c r="GW19" s="29">
        <f t="shared" si="12"/>
        <v>293.75</v>
      </c>
      <c r="GX19" s="29">
        <f t="shared" si="12"/>
        <v>289.0625</v>
      </c>
      <c r="GY19" s="29">
        <f t="shared" si="12"/>
        <v>287.5</v>
      </c>
      <c r="GZ19" s="29">
        <f t="shared" si="12"/>
        <v>287.5</v>
      </c>
      <c r="HA19" s="29">
        <f t="shared" si="12"/>
        <v>287.5</v>
      </c>
      <c r="HB19" s="29">
        <f t="shared" si="12"/>
        <v>282.5</v>
      </c>
      <c r="HC19" s="29">
        <f t="shared" si="12"/>
        <v>281.25</v>
      </c>
      <c r="HD19" s="29">
        <f t="shared" si="12"/>
        <v>281.25</v>
      </c>
      <c r="HE19" s="29">
        <f t="shared" si="12"/>
        <v>275</v>
      </c>
      <c r="HF19" s="29">
        <f t="shared" si="12"/>
        <v>275</v>
      </c>
      <c r="HG19" s="29">
        <f t="shared" si="12"/>
        <v>275</v>
      </c>
      <c r="HH19" s="29">
        <f t="shared" si="12"/>
        <v>275</v>
      </c>
      <c r="HI19" s="29">
        <f t="shared" si="12"/>
        <v>280</v>
      </c>
      <c r="HJ19" s="29">
        <f t="shared" si="12"/>
        <v>281.25</v>
      </c>
      <c r="HK19" s="29">
        <f t="shared" si="12"/>
        <v>281.25</v>
      </c>
      <c r="HL19" s="29">
        <f t="shared" si="12"/>
        <v>281.25</v>
      </c>
      <c r="HM19" s="29">
        <f t="shared" si="12"/>
        <v>280</v>
      </c>
      <c r="HN19" s="29">
        <f>HN4/1.25</f>
        <v>176</v>
      </c>
      <c r="HO19" s="29">
        <f t="shared" ref="HO19:JB19" si="13">HO4*1.25</f>
        <v>275</v>
      </c>
      <c r="HP19" s="29">
        <f t="shared" si="13"/>
        <v>280.625</v>
      </c>
      <c r="HQ19" s="29">
        <f t="shared" si="13"/>
        <v>278.75</v>
      </c>
      <c r="HR19" s="29">
        <f t="shared" si="13"/>
        <v>275</v>
      </c>
      <c r="HS19" s="29">
        <f t="shared" si="13"/>
        <v>275</v>
      </c>
      <c r="HT19" s="29">
        <f t="shared" si="13"/>
        <v>275</v>
      </c>
      <c r="HU19" s="29">
        <f t="shared" si="13"/>
        <v>275</v>
      </c>
      <c r="HV19" s="29">
        <f t="shared" si="13"/>
        <v>270.83749999999998</v>
      </c>
      <c r="HW19" s="29">
        <f t="shared" si="13"/>
        <v>268.75</v>
      </c>
      <c r="HX19" s="29">
        <f t="shared" si="13"/>
        <v>268.75</v>
      </c>
      <c r="HY19" s="29">
        <f t="shared" si="13"/>
        <v>268.75</v>
      </c>
      <c r="HZ19" s="29">
        <f t="shared" si="13"/>
        <v>268.75</v>
      </c>
      <c r="IA19" s="29">
        <f t="shared" si="13"/>
        <v>268.75</v>
      </c>
      <c r="IB19" s="29">
        <f t="shared" si="13"/>
        <v>262.5</v>
      </c>
      <c r="IC19" s="29">
        <f t="shared" si="13"/>
        <v>262.5</v>
      </c>
      <c r="ID19" s="29">
        <f t="shared" si="13"/>
        <v>262.5</v>
      </c>
      <c r="IE19" s="29">
        <f t="shared" si="13"/>
        <v>270</v>
      </c>
      <c r="IF19" s="29">
        <f t="shared" si="13"/>
        <v>287.5</v>
      </c>
      <c r="IG19" s="29">
        <f t="shared" si="13"/>
        <v>287.5</v>
      </c>
      <c r="IH19" s="29">
        <f t="shared" si="13"/>
        <v>287.5</v>
      </c>
      <c r="II19" s="29">
        <f t="shared" si="13"/>
        <v>277.5</v>
      </c>
      <c r="IJ19" s="29">
        <f t="shared" si="13"/>
        <v>262.5</v>
      </c>
      <c r="IK19" s="29">
        <f t="shared" si="13"/>
        <v>262.5</v>
      </c>
      <c r="IL19" s="29">
        <f t="shared" si="13"/>
        <v>262.5</v>
      </c>
      <c r="IM19" s="29">
        <f t="shared" si="13"/>
        <v>262.5</v>
      </c>
      <c r="IN19" s="29">
        <f t="shared" si="13"/>
        <v>262.5</v>
      </c>
      <c r="IO19" s="29">
        <f t="shared" si="13"/>
        <v>275</v>
      </c>
      <c r="IP19" s="29">
        <f t="shared" si="13"/>
        <v>279.6875</v>
      </c>
      <c r="IQ19" s="29">
        <f t="shared" si="13"/>
        <v>281.25</v>
      </c>
      <c r="IR19" s="29">
        <f t="shared" si="13"/>
        <v>287.5</v>
      </c>
      <c r="IS19" s="29">
        <f t="shared" si="13"/>
        <v>287.5</v>
      </c>
      <c r="IT19" s="29">
        <f t="shared" si="13"/>
        <v>287.5</v>
      </c>
      <c r="IU19" s="29">
        <f t="shared" si="13"/>
        <v>287.5</v>
      </c>
      <c r="IV19" s="29">
        <f t="shared" si="13"/>
        <v>295</v>
      </c>
      <c r="IW19" s="29">
        <f t="shared" si="13"/>
        <v>300</v>
      </c>
      <c r="IX19" s="29">
        <f t="shared" si="13"/>
        <v>295</v>
      </c>
      <c r="IY19" s="29">
        <f t="shared" si="13"/>
        <v>287.5</v>
      </c>
      <c r="IZ19" s="29">
        <f t="shared" si="13"/>
        <v>287.5</v>
      </c>
      <c r="JA19" s="29">
        <f t="shared" si="13"/>
        <v>293.75</v>
      </c>
      <c r="JB19" s="29">
        <f t="shared" si="13"/>
        <v>300</v>
      </c>
      <c r="JC19" s="29" t="s">
        <v>322</v>
      </c>
      <c r="JD19" s="29" t="s">
        <v>322</v>
      </c>
      <c r="JE19" s="29">
        <f t="shared" ref="JE19:LF19" si="14">JE4*1.25</f>
        <v>306.25</v>
      </c>
      <c r="JF19" s="29">
        <f t="shared" si="14"/>
        <v>311.25</v>
      </c>
      <c r="JG19" s="29">
        <f t="shared" si="14"/>
        <v>312.5</v>
      </c>
      <c r="JH19" s="29">
        <f t="shared" si="14"/>
        <v>312.5</v>
      </c>
      <c r="JI19" s="29">
        <f t="shared" si="14"/>
        <v>312.5</v>
      </c>
      <c r="JJ19" s="29">
        <f t="shared" si="14"/>
        <v>312.5</v>
      </c>
      <c r="JK19" s="29">
        <f t="shared" si="14"/>
        <v>318.75</v>
      </c>
      <c r="JL19" s="29">
        <f t="shared" si="14"/>
        <v>318.75</v>
      </c>
      <c r="JM19" s="29">
        <f t="shared" si="14"/>
        <v>315</v>
      </c>
      <c r="JN19" s="29">
        <f t="shared" si="14"/>
        <v>312.5</v>
      </c>
      <c r="JO19" s="29">
        <f t="shared" si="14"/>
        <v>312.5</v>
      </c>
      <c r="JP19" s="29">
        <f t="shared" si="14"/>
        <v>312.5</v>
      </c>
      <c r="JQ19" s="29">
        <f t="shared" si="14"/>
        <v>312.5</v>
      </c>
      <c r="JR19" s="29">
        <f t="shared" si="14"/>
        <v>322.5</v>
      </c>
      <c r="JS19" s="29">
        <f t="shared" si="14"/>
        <v>317.5</v>
      </c>
      <c r="JT19" s="29">
        <f t="shared" si="14"/>
        <v>312.5</v>
      </c>
      <c r="JU19" s="29">
        <f t="shared" si="14"/>
        <v>312.5</v>
      </c>
      <c r="JV19" s="29">
        <f t="shared" si="14"/>
        <v>325</v>
      </c>
      <c r="JW19" s="29">
        <f t="shared" si="14"/>
        <v>325</v>
      </c>
      <c r="JX19" s="29">
        <f t="shared" si="14"/>
        <v>300</v>
      </c>
      <c r="JY19" s="29">
        <f t="shared" si="14"/>
        <v>300</v>
      </c>
      <c r="JZ19" s="29">
        <f t="shared" si="14"/>
        <v>305</v>
      </c>
      <c r="KA19" s="29">
        <f t="shared" si="14"/>
        <v>312.5</v>
      </c>
      <c r="KB19" s="29">
        <f t="shared" si="14"/>
        <v>312.5</v>
      </c>
      <c r="KC19" s="29">
        <f t="shared" si="14"/>
        <v>312.5</v>
      </c>
      <c r="KD19" s="29">
        <f t="shared" si="14"/>
        <v>312.5</v>
      </c>
      <c r="KE19" s="29">
        <f t="shared" si="14"/>
        <v>312.5</v>
      </c>
      <c r="KF19" s="29">
        <f t="shared" si="14"/>
        <v>312.5</v>
      </c>
      <c r="KG19" s="29">
        <f t="shared" si="14"/>
        <v>312.5</v>
      </c>
      <c r="KH19" s="29">
        <f t="shared" si="14"/>
        <v>312.5</v>
      </c>
      <c r="KI19" s="29">
        <f t="shared" si="14"/>
        <v>312.5</v>
      </c>
      <c r="KJ19" s="29">
        <f t="shared" si="14"/>
        <v>312.5</v>
      </c>
      <c r="KK19" s="29">
        <f t="shared" si="14"/>
        <v>312.5</v>
      </c>
      <c r="KL19" s="29">
        <f t="shared" si="14"/>
        <v>300</v>
      </c>
      <c r="KM19" s="29">
        <f t="shared" si="14"/>
        <v>300</v>
      </c>
      <c r="KN19" s="29">
        <f t="shared" si="14"/>
        <v>300</v>
      </c>
      <c r="KO19" s="29">
        <f t="shared" si="14"/>
        <v>300</v>
      </c>
      <c r="KP19" s="29">
        <f t="shared" si="14"/>
        <v>300</v>
      </c>
      <c r="KQ19" s="29">
        <f t="shared" si="14"/>
        <v>304.75</v>
      </c>
      <c r="KR19" s="29">
        <f t="shared" si="14"/>
        <v>306.25</v>
      </c>
      <c r="KS19" s="29">
        <f t="shared" si="14"/>
        <v>306.25</v>
      </c>
      <c r="KT19" s="29">
        <f t="shared" si="14"/>
        <v>306.25</v>
      </c>
      <c r="KU19" s="29">
        <f t="shared" si="14"/>
        <v>306.25</v>
      </c>
      <c r="KV19" s="29">
        <f t="shared" si="14"/>
        <v>306.25</v>
      </c>
      <c r="KW19" s="29">
        <f t="shared" si="14"/>
        <v>306.25</v>
      </c>
      <c r="KX19" s="29">
        <f t="shared" si="14"/>
        <v>306.25</v>
      </c>
      <c r="KY19" s="29">
        <f t="shared" si="14"/>
        <v>306.25</v>
      </c>
      <c r="KZ19" s="29">
        <f t="shared" si="14"/>
        <v>306.25</v>
      </c>
      <c r="LA19" s="29">
        <f t="shared" si="14"/>
        <v>306.25</v>
      </c>
      <c r="LB19" s="29">
        <f t="shared" si="14"/>
        <v>303.75</v>
      </c>
      <c r="LC19" s="29">
        <f t="shared" si="14"/>
        <v>300</v>
      </c>
      <c r="LD19" s="29">
        <f t="shared" si="14"/>
        <v>310</v>
      </c>
      <c r="LE19" s="29">
        <f t="shared" si="14"/>
        <v>325</v>
      </c>
      <c r="LF19" s="29">
        <f t="shared" si="14"/>
        <v>325</v>
      </c>
      <c r="LG19" s="33" t="s">
        <v>322</v>
      </c>
      <c r="LH19" s="33" t="s">
        <v>322</v>
      </c>
      <c r="LI19" s="29">
        <f t="shared" ref="LI19:LL19" si="15">LI4*1.25</f>
        <v>312.5</v>
      </c>
      <c r="LJ19" s="29">
        <f t="shared" si="15"/>
        <v>312.5</v>
      </c>
      <c r="LK19" s="29">
        <f t="shared" si="15"/>
        <v>312.5</v>
      </c>
      <c r="LL19" s="29">
        <f t="shared" si="15"/>
        <v>312.5</v>
      </c>
    </row>
    <row r="20" spans="1:324" ht="14.5" x14ac:dyDescent="0.35">
      <c r="A20" s="28" t="s">
        <v>323</v>
      </c>
      <c r="B20" s="28" t="s">
        <v>339</v>
      </c>
      <c r="C20" s="29">
        <f t="shared" ref="C20:BB20" si="16">C5/4</f>
        <v>28.75</v>
      </c>
      <c r="D20" s="29">
        <f t="shared" si="16"/>
        <v>40</v>
      </c>
      <c r="E20" s="29">
        <f t="shared" si="16"/>
        <v>34.5</v>
      </c>
      <c r="F20" s="29">
        <f t="shared" si="16"/>
        <v>30</v>
      </c>
      <c r="G20" s="29">
        <f t="shared" si="16"/>
        <v>31.25</v>
      </c>
      <c r="H20" s="29">
        <f t="shared" si="16"/>
        <v>22</v>
      </c>
      <c r="I20" s="29">
        <f t="shared" si="16"/>
        <v>25.75</v>
      </c>
      <c r="J20" s="29">
        <f t="shared" si="16"/>
        <v>30</v>
      </c>
      <c r="K20" s="29">
        <f t="shared" si="16"/>
        <v>26.6675</v>
      </c>
      <c r="L20" s="29">
        <f t="shared" si="16"/>
        <v>25</v>
      </c>
      <c r="M20" s="29">
        <f t="shared" si="16"/>
        <v>25</v>
      </c>
      <c r="N20" s="29">
        <f t="shared" si="16"/>
        <v>27.5</v>
      </c>
      <c r="O20" s="29">
        <f t="shared" si="16"/>
        <v>26.25</v>
      </c>
      <c r="P20" s="29">
        <f t="shared" si="16"/>
        <v>28.75</v>
      </c>
      <c r="Q20" s="29">
        <f t="shared" si="16"/>
        <v>65</v>
      </c>
      <c r="R20" s="29">
        <f t="shared" si="16"/>
        <v>47.5</v>
      </c>
      <c r="S20" s="29">
        <f t="shared" si="16"/>
        <v>75</v>
      </c>
      <c r="T20" s="29">
        <f t="shared" si="16"/>
        <v>73.75</v>
      </c>
      <c r="U20" s="29">
        <f t="shared" si="16"/>
        <v>69.5</v>
      </c>
      <c r="V20" s="29">
        <f t="shared" si="16"/>
        <v>55</v>
      </c>
      <c r="W20" s="29">
        <f t="shared" si="16"/>
        <v>55</v>
      </c>
      <c r="X20" s="29">
        <f t="shared" si="16"/>
        <v>46</v>
      </c>
      <c r="Y20" s="29">
        <f t="shared" si="16"/>
        <v>50</v>
      </c>
      <c r="Z20" s="29">
        <f t="shared" si="16"/>
        <v>45.5</v>
      </c>
      <c r="AA20" s="29">
        <f t="shared" si="16"/>
        <v>40</v>
      </c>
      <c r="AB20" s="29">
        <f t="shared" si="16"/>
        <v>27</v>
      </c>
      <c r="AC20" s="29">
        <f t="shared" si="16"/>
        <v>30</v>
      </c>
      <c r="AD20" s="29">
        <f t="shared" si="16"/>
        <v>32.25</v>
      </c>
      <c r="AE20" s="29">
        <f t="shared" si="16"/>
        <v>29.375</v>
      </c>
      <c r="AF20" s="29">
        <f t="shared" si="16"/>
        <v>34.25</v>
      </c>
      <c r="AG20" s="29">
        <f t="shared" si="16"/>
        <v>48</v>
      </c>
      <c r="AH20" s="29">
        <f t="shared" si="16"/>
        <v>39</v>
      </c>
      <c r="AI20" s="29">
        <f t="shared" si="16"/>
        <v>49.167499999999997</v>
      </c>
      <c r="AJ20" s="29">
        <f t="shared" si="16"/>
        <v>50</v>
      </c>
      <c r="AK20" s="29">
        <f t="shared" si="16"/>
        <v>59.5</v>
      </c>
      <c r="AL20" s="29">
        <f t="shared" si="16"/>
        <v>57.5</v>
      </c>
      <c r="AM20" s="29">
        <f t="shared" si="16"/>
        <v>63.75</v>
      </c>
      <c r="AN20" s="29">
        <f t="shared" si="16"/>
        <v>56</v>
      </c>
      <c r="AO20" s="29">
        <f t="shared" si="16"/>
        <v>46.5</v>
      </c>
      <c r="AP20" s="29">
        <f t="shared" si="16"/>
        <v>53.5</v>
      </c>
      <c r="AQ20" s="29">
        <f t="shared" si="16"/>
        <v>49.5</v>
      </c>
      <c r="AR20" s="29">
        <f t="shared" si="16"/>
        <v>50.5</v>
      </c>
      <c r="AS20" s="29">
        <f t="shared" si="16"/>
        <v>42.5</v>
      </c>
      <c r="AT20" s="29">
        <f t="shared" si="16"/>
        <v>43.5</v>
      </c>
      <c r="AU20" s="29">
        <f t="shared" si="16"/>
        <v>45.832500000000003</v>
      </c>
      <c r="AV20" s="29">
        <f t="shared" si="16"/>
        <v>40</v>
      </c>
      <c r="AW20" s="29">
        <f t="shared" si="16"/>
        <v>34.5</v>
      </c>
      <c r="AX20" s="29">
        <f t="shared" si="16"/>
        <v>30.5</v>
      </c>
      <c r="AY20" s="29">
        <f t="shared" si="16"/>
        <v>47</v>
      </c>
      <c r="AZ20" s="29">
        <f t="shared" si="16"/>
        <v>94.375</v>
      </c>
      <c r="BA20" s="29">
        <f t="shared" si="16"/>
        <v>87.5</v>
      </c>
      <c r="BB20" s="29">
        <f t="shared" si="16"/>
        <v>87.8125</v>
      </c>
      <c r="BC20" s="29"/>
      <c r="BD20" s="29"/>
      <c r="BE20" s="29">
        <f t="shared" ref="BE20:BQ20" si="17">BE5/4</f>
        <v>95.75</v>
      </c>
      <c r="BF20" s="29">
        <f t="shared" si="17"/>
        <v>73.125</v>
      </c>
      <c r="BG20" s="29">
        <f t="shared" si="17"/>
        <v>91.875</v>
      </c>
      <c r="BH20" s="29">
        <f t="shared" si="17"/>
        <v>72.5</v>
      </c>
      <c r="BI20" s="29">
        <f t="shared" si="17"/>
        <v>75</v>
      </c>
      <c r="BJ20" s="29">
        <f t="shared" si="17"/>
        <v>73.75</v>
      </c>
      <c r="BK20" s="29">
        <f t="shared" si="17"/>
        <v>69.5</v>
      </c>
      <c r="BL20" s="29">
        <f t="shared" si="17"/>
        <v>58.75</v>
      </c>
      <c r="BM20" s="29">
        <f t="shared" si="17"/>
        <v>50</v>
      </c>
      <c r="BN20" s="29">
        <f t="shared" si="17"/>
        <v>46</v>
      </c>
      <c r="BO20" s="29">
        <f t="shared" si="17"/>
        <v>37.5</v>
      </c>
      <c r="BP20" s="29">
        <f t="shared" si="17"/>
        <v>28.75</v>
      </c>
      <c r="BQ20" s="29">
        <f t="shared" si="17"/>
        <v>57.5</v>
      </c>
      <c r="BR20" s="29" t="s">
        <v>320</v>
      </c>
      <c r="BS20" s="29" t="s">
        <v>320</v>
      </c>
      <c r="BT20" s="29" t="s">
        <v>320</v>
      </c>
      <c r="BU20" s="29" t="s">
        <v>320</v>
      </c>
      <c r="BV20" s="29" t="s">
        <v>320</v>
      </c>
      <c r="BW20" s="29" t="s">
        <v>320</v>
      </c>
      <c r="BX20" s="29" t="s">
        <v>320</v>
      </c>
      <c r="BY20" s="29">
        <f t="shared" ref="BY20:CV20" si="18">BY5/4</f>
        <v>39</v>
      </c>
      <c r="BZ20" s="29">
        <f t="shared" si="18"/>
        <v>55</v>
      </c>
      <c r="CA20" s="29">
        <f t="shared" si="18"/>
        <v>60</v>
      </c>
      <c r="CB20" s="29">
        <f t="shared" si="18"/>
        <v>38.5</v>
      </c>
      <c r="CC20" s="29">
        <f t="shared" si="18"/>
        <v>33.5</v>
      </c>
      <c r="CD20" s="29">
        <f t="shared" si="18"/>
        <v>32</v>
      </c>
      <c r="CE20" s="29">
        <f t="shared" si="18"/>
        <v>35.5</v>
      </c>
      <c r="CF20" s="29">
        <f t="shared" si="18"/>
        <v>30.5</v>
      </c>
      <c r="CG20" s="29">
        <f t="shared" si="18"/>
        <v>50</v>
      </c>
      <c r="CH20" s="29">
        <f t="shared" si="18"/>
        <v>47</v>
      </c>
      <c r="CI20" s="29">
        <f t="shared" si="18"/>
        <v>37.732500000000002</v>
      </c>
      <c r="CJ20" s="29">
        <f t="shared" si="18"/>
        <v>48.4375</v>
      </c>
      <c r="CK20" s="29">
        <f t="shared" si="18"/>
        <v>48.5</v>
      </c>
      <c r="CL20" s="29">
        <f t="shared" si="18"/>
        <v>58.5</v>
      </c>
      <c r="CM20" s="29">
        <f t="shared" si="18"/>
        <v>55.25</v>
      </c>
      <c r="CN20" s="29">
        <f t="shared" si="18"/>
        <v>61.125</v>
      </c>
      <c r="CO20" s="29">
        <f t="shared" si="18"/>
        <v>65.417500000000004</v>
      </c>
      <c r="CP20" s="29">
        <f t="shared" si="18"/>
        <v>62.832500000000003</v>
      </c>
      <c r="CQ20" s="29">
        <f t="shared" si="18"/>
        <v>57</v>
      </c>
      <c r="CR20" s="29">
        <f t="shared" si="18"/>
        <v>61.4375</v>
      </c>
      <c r="CS20" s="29">
        <f t="shared" si="18"/>
        <v>64.482500000000002</v>
      </c>
      <c r="CT20" s="29">
        <f t="shared" si="18"/>
        <v>42.332500000000003</v>
      </c>
      <c r="CU20" s="29">
        <f t="shared" si="18"/>
        <v>60</v>
      </c>
      <c r="CV20" s="29">
        <f t="shared" si="18"/>
        <v>47.5</v>
      </c>
      <c r="CW20" s="29" t="s">
        <v>320</v>
      </c>
      <c r="CX20" s="29">
        <f t="shared" ref="CX20:DD20" si="19">CX5/4</f>
        <v>44</v>
      </c>
      <c r="CY20" s="29">
        <f t="shared" si="19"/>
        <v>59</v>
      </c>
      <c r="CZ20" s="29">
        <f t="shared" si="19"/>
        <v>61</v>
      </c>
      <c r="DA20" s="29">
        <f t="shared" si="19"/>
        <v>61.5</v>
      </c>
      <c r="DB20" s="29">
        <f t="shared" si="19"/>
        <v>48</v>
      </c>
      <c r="DC20" s="29">
        <f t="shared" si="19"/>
        <v>45.5</v>
      </c>
      <c r="DD20" s="29">
        <f t="shared" si="19"/>
        <v>38.75</v>
      </c>
      <c r="DE20" s="29"/>
      <c r="DF20" s="29"/>
      <c r="DG20" s="29">
        <f t="shared" ref="DG20:EN20" si="20">DG5/4</f>
        <v>55.625</v>
      </c>
      <c r="DH20" s="29">
        <f t="shared" si="20"/>
        <v>50</v>
      </c>
      <c r="DI20" s="29">
        <f t="shared" si="20"/>
        <v>48.75</v>
      </c>
      <c r="DJ20" s="29">
        <f t="shared" si="20"/>
        <v>63</v>
      </c>
      <c r="DK20" s="29">
        <f t="shared" si="20"/>
        <v>67.5</v>
      </c>
      <c r="DL20" s="29">
        <f t="shared" si="20"/>
        <v>47.5</v>
      </c>
      <c r="DM20" s="29">
        <f t="shared" si="20"/>
        <v>42</v>
      </c>
      <c r="DN20" s="29">
        <f t="shared" si="20"/>
        <v>32.8125</v>
      </c>
      <c r="DO20" s="29">
        <f t="shared" si="20"/>
        <v>35.625</v>
      </c>
      <c r="DP20" s="29">
        <f t="shared" si="20"/>
        <v>38.75</v>
      </c>
      <c r="DQ20" s="29">
        <f t="shared" si="20"/>
        <v>37.5</v>
      </c>
      <c r="DR20" s="29">
        <f t="shared" si="20"/>
        <v>51.5</v>
      </c>
      <c r="DS20" s="29">
        <f t="shared" si="20"/>
        <v>57</v>
      </c>
      <c r="DT20" s="29">
        <f t="shared" si="20"/>
        <v>55</v>
      </c>
      <c r="DU20" s="29">
        <f t="shared" si="20"/>
        <v>33.5</v>
      </c>
      <c r="DV20" s="29">
        <f t="shared" si="20"/>
        <v>42.5</v>
      </c>
      <c r="DW20" s="29">
        <f t="shared" si="20"/>
        <v>31.5</v>
      </c>
      <c r="DX20" s="29">
        <f t="shared" si="20"/>
        <v>48.125</v>
      </c>
      <c r="DY20" s="29">
        <f t="shared" si="20"/>
        <v>40.75</v>
      </c>
      <c r="DZ20" s="29">
        <f t="shared" si="20"/>
        <v>40.625</v>
      </c>
      <c r="EA20" s="29">
        <f t="shared" si="20"/>
        <v>59.75</v>
      </c>
      <c r="EB20" s="29">
        <f t="shared" si="20"/>
        <v>55</v>
      </c>
      <c r="EC20" s="29">
        <f t="shared" si="20"/>
        <v>40.832500000000003</v>
      </c>
      <c r="ED20" s="29">
        <f t="shared" si="20"/>
        <v>55</v>
      </c>
      <c r="EE20" s="29">
        <f t="shared" si="20"/>
        <v>58.75</v>
      </c>
      <c r="EF20" s="29">
        <f t="shared" si="20"/>
        <v>75.625</v>
      </c>
      <c r="EG20" s="29">
        <f t="shared" si="20"/>
        <v>58</v>
      </c>
      <c r="EH20" s="29">
        <f t="shared" si="20"/>
        <v>52</v>
      </c>
      <c r="EI20" s="29">
        <f t="shared" si="20"/>
        <v>60.5</v>
      </c>
      <c r="EJ20" s="29">
        <f t="shared" si="20"/>
        <v>70.832499999999996</v>
      </c>
      <c r="EK20" s="29">
        <f t="shared" si="20"/>
        <v>72</v>
      </c>
      <c r="EL20" s="29">
        <f t="shared" si="20"/>
        <v>71</v>
      </c>
      <c r="EM20" s="29">
        <f t="shared" si="20"/>
        <v>62.25</v>
      </c>
      <c r="EN20" s="29">
        <f t="shared" si="20"/>
        <v>67.75</v>
      </c>
      <c r="EO20" s="29" t="str">
        <f t="shared" ref="EO20:EP20" si="21">EO5</f>
        <v>N/a</v>
      </c>
      <c r="EP20" s="29" t="str">
        <f t="shared" si="21"/>
        <v>N/a</v>
      </c>
      <c r="EQ20" s="29">
        <f t="shared" ref="EQ20:LL20" si="22">EQ5/4</f>
        <v>38.332500000000003</v>
      </c>
      <c r="ER20" s="29">
        <f t="shared" si="22"/>
        <v>36.5</v>
      </c>
      <c r="ES20" s="29">
        <f t="shared" si="22"/>
        <v>41.25</v>
      </c>
      <c r="ET20" s="29">
        <f t="shared" si="22"/>
        <v>50</v>
      </c>
      <c r="EU20" s="29">
        <f t="shared" si="22"/>
        <v>71.25</v>
      </c>
      <c r="EV20" s="29">
        <f t="shared" si="22"/>
        <v>70.5</v>
      </c>
      <c r="EW20" s="29">
        <f t="shared" si="22"/>
        <v>68.332499999999996</v>
      </c>
      <c r="EX20" s="29">
        <f t="shared" si="22"/>
        <v>59.5</v>
      </c>
      <c r="EY20" s="29">
        <f t="shared" si="22"/>
        <v>62.5</v>
      </c>
      <c r="EZ20" s="29">
        <f t="shared" si="22"/>
        <v>92.25</v>
      </c>
      <c r="FA20" s="29">
        <f t="shared" si="22"/>
        <v>109.375</v>
      </c>
      <c r="FB20" s="29">
        <f t="shared" si="22"/>
        <v>77</v>
      </c>
      <c r="FC20" s="29">
        <f t="shared" si="22"/>
        <v>80</v>
      </c>
      <c r="FD20" s="29">
        <f t="shared" si="22"/>
        <v>82.5</v>
      </c>
      <c r="FE20" s="29">
        <f t="shared" si="22"/>
        <v>93.75</v>
      </c>
      <c r="FF20" s="29">
        <f t="shared" si="22"/>
        <v>113.75</v>
      </c>
      <c r="FG20" s="29">
        <f t="shared" si="22"/>
        <v>101</v>
      </c>
      <c r="FH20" s="29">
        <f t="shared" si="22"/>
        <v>70.5</v>
      </c>
      <c r="FI20" s="29">
        <f t="shared" si="22"/>
        <v>89.375</v>
      </c>
      <c r="FJ20" s="29">
        <f t="shared" si="22"/>
        <v>106.25</v>
      </c>
      <c r="FK20" s="29">
        <f t="shared" si="22"/>
        <v>108.5</v>
      </c>
      <c r="FL20" s="29">
        <f t="shared" si="22"/>
        <v>63.75</v>
      </c>
      <c r="FM20" s="29">
        <f t="shared" si="22"/>
        <v>52.5</v>
      </c>
      <c r="FN20" s="29">
        <f t="shared" si="22"/>
        <v>57.5</v>
      </c>
      <c r="FO20" s="29">
        <f t="shared" si="22"/>
        <v>51</v>
      </c>
      <c r="FP20" s="29">
        <f t="shared" si="22"/>
        <v>66.875</v>
      </c>
      <c r="FQ20" s="29">
        <f t="shared" si="22"/>
        <v>66.5</v>
      </c>
      <c r="FR20" s="29">
        <f t="shared" si="22"/>
        <v>55</v>
      </c>
      <c r="FS20" s="29">
        <f t="shared" si="22"/>
        <v>62.5</v>
      </c>
      <c r="FT20" s="29">
        <f t="shared" si="22"/>
        <v>53</v>
      </c>
      <c r="FU20" s="29">
        <f t="shared" si="22"/>
        <v>54.5</v>
      </c>
      <c r="FV20" s="29">
        <f t="shared" si="22"/>
        <v>101.25</v>
      </c>
      <c r="FW20" s="29">
        <f t="shared" si="22"/>
        <v>88.75</v>
      </c>
      <c r="FX20" s="29">
        <f t="shared" si="22"/>
        <v>116.5625</v>
      </c>
      <c r="FY20" s="29">
        <f t="shared" si="22"/>
        <v>118.75</v>
      </c>
      <c r="FZ20" s="29">
        <f t="shared" si="22"/>
        <v>116.6675</v>
      </c>
      <c r="GA20" s="29">
        <f t="shared" si="22"/>
        <v>125</v>
      </c>
      <c r="GB20" s="29">
        <f t="shared" si="22"/>
        <v>141.5</v>
      </c>
      <c r="GC20" s="29">
        <f t="shared" si="22"/>
        <v>157.5</v>
      </c>
      <c r="GD20" s="29">
        <f t="shared" si="22"/>
        <v>165</v>
      </c>
      <c r="GE20" s="29">
        <f t="shared" si="22"/>
        <v>181.25</v>
      </c>
      <c r="GF20" s="29">
        <f t="shared" si="22"/>
        <v>157</v>
      </c>
      <c r="GG20" s="29">
        <f t="shared" si="22"/>
        <v>125</v>
      </c>
      <c r="GH20" s="29">
        <f t="shared" si="22"/>
        <v>95</v>
      </c>
      <c r="GI20" s="29">
        <f t="shared" si="22"/>
        <v>112.5</v>
      </c>
      <c r="GJ20" s="29">
        <f t="shared" si="22"/>
        <v>102.5</v>
      </c>
      <c r="GK20" s="29">
        <f t="shared" si="22"/>
        <v>117.5</v>
      </c>
      <c r="GL20" s="29">
        <f t="shared" si="22"/>
        <v>132.5</v>
      </c>
      <c r="GM20" s="29">
        <f t="shared" si="22"/>
        <v>134.375</v>
      </c>
      <c r="GN20" s="29">
        <f t="shared" si="22"/>
        <v>90</v>
      </c>
      <c r="GO20" s="29">
        <f t="shared" si="22"/>
        <v>62.5</v>
      </c>
      <c r="GP20" s="29">
        <f t="shared" si="22"/>
        <v>82.5</v>
      </c>
      <c r="GQ20" s="29">
        <f t="shared" si="22"/>
        <v>117.5</v>
      </c>
      <c r="GR20" s="29">
        <f t="shared" si="22"/>
        <v>130</v>
      </c>
      <c r="GS20" s="29">
        <f t="shared" si="22"/>
        <v>100.5</v>
      </c>
      <c r="GT20" s="29">
        <f t="shared" si="22"/>
        <v>84</v>
      </c>
      <c r="GU20" s="29">
        <f t="shared" si="22"/>
        <v>92.5</v>
      </c>
      <c r="GV20" s="29">
        <f t="shared" si="22"/>
        <v>90.625</v>
      </c>
      <c r="GW20" s="29">
        <f t="shared" si="22"/>
        <v>93.5</v>
      </c>
      <c r="GX20" s="29">
        <f t="shared" si="22"/>
        <v>90.625</v>
      </c>
      <c r="GY20" s="29">
        <f t="shared" si="22"/>
        <v>107.5</v>
      </c>
      <c r="GZ20" s="29">
        <f t="shared" si="22"/>
        <v>108.125</v>
      </c>
      <c r="HA20" s="29">
        <f t="shared" si="22"/>
        <v>112.5</v>
      </c>
      <c r="HB20" s="29">
        <f t="shared" si="22"/>
        <v>120</v>
      </c>
      <c r="HC20" s="29">
        <f t="shared" si="22"/>
        <v>100</v>
      </c>
      <c r="HD20" s="29">
        <f t="shared" si="22"/>
        <v>59.375</v>
      </c>
      <c r="HE20" s="29">
        <f t="shared" si="22"/>
        <v>135</v>
      </c>
      <c r="HF20" s="29">
        <f t="shared" si="22"/>
        <v>140</v>
      </c>
      <c r="HG20" s="29">
        <f t="shared" si="22"/>
        <v>146.875</v>
      </c>
      <c r="HH20" s="29">
        <f t="shared" si="22"/>
        <v>162.5</v>
      </c>
      <c r="HI20" s="29">
        <f t="shared" si="22"/>
        <v>130</v>
      </c>
      <c r="HJ20" s="29">
        <f t="shared" si="22"/>
        <v>96.875</v>
      </c>
      <c r="HK20" s="29">
        <f t="shared" si="22"/>
        <v>90</v>
      </c>
      <c r="HL20" s="29">
        <f t="shared" si="22"/>
        <v>95</v>
      </c>
      <c r="HM20" s="29">
        <f t="shared" si="22"/>
        <v>117.5</v>
      </c>
      <c r="HN20" s="29">
        <f t="shared" si="22"/>
        <v>102.5</v>
      </c>
      <c r="HO20" s="29">
        <f t="shared" si="22"/>
        <v>95.5</v>
      </c>
      <c r="HP20" s="29">
        <f t="shared" si="22"/>
        <v>91</v>
      </c>
      <c r="HQ20" s="29">
        <f t="shared" si="22"/>
        <v>88.5</v>
      </c>
      <c r="HR20" s="29">
        <f t="shared" si="22"/>
        <v>70</v>
      </c>
      <c r="HS20" s="29">
        <f t="shared" si="22"/>
        <v>58</v>
      </c>
      <c r="HT20" s="29">
        <f t="shared" si="22"/>
        <v>49</v>
      </c>
      <c r="HU20" s="29">
        <f t="shared" si="22"/>
        <v>41.667499999999997</v>
      </c>
      <c r="HV20" s="29">
        <f t="shared" si="22"/>
        <v>80.832499999999996</v>
      </c>
      <c r="HW20" s="29">
        <f t="shared" si="22"/>
        <v>42</v>
      </c>
      <c r="HX20" s="29">
        <f t="shared" si="22"/>
        <v>66</v>
      </c>
      <c r="HY20" s="29">
        <f t="shared" si="22"/>
        <v>100</v>
      </c>
      <c r="HZ20" s="29">
        <f t="shared" si="22"/>
        <v>105</v>
      </c>
      <c r="IA20" s="29">
        <f t="shared" si="22"/>
        <v>127.5</v>
      </c>
      <c r="IB20" s="29">
        <f t="shared" si="22"/>
        <v>100</v>
      </c>
      <c r="IC20" s="29">
        <f t="shared" si="22"/>
        <v>100</v>
      </c>
      <c r="ID20" s="29">
        <f t="shared" si="22"/>
        <v>95</v>
      </c>
      <c r="IE20" s="29">
        <f t="shared" si="22"/>
        <v>115</v>
      </c>
      <c r="IF20" s="29">
        <f t="shared" si="22"/>
        <v>114</v>
      </c>
      <c r="IG20" s="29">
        <f t="shared" si="22"/>
        <v>129.16749999999999</v>
      </c>
      <c r="IH20" s="29">
        <f t="shared" si="22"/>
        <v>108.125</v>
      </c>
      <c r="II20" s="29">
        <f t="shared" si="22"/>
        <v>115</v>
      </c>
      <c r="IJ20" s="29">
        <f t="shared" si="22"/>
        <v>102.5</v>
      </c>
      <c r="IK20" s="29">
        <f t="shared" si="22"/>
        <v>100</v>
      </c>
      <c r="IL20" s="29">
        <f t="shared" si="22"/>
        <v>84.375</v>
      </c>
      <c r="IM20" s="29">
        <f t="shared" si="22"/>
        <v>92.5</v>
      </c>
      <c r="IN20" s="29">
        <f t="shared" si="22"/>
        <v>99</v>
      </c>
      <c r="IO20" s="29">
        <f t="shared" si="22"/>
        <v>93.5</v>
      </c>
      <c r="IP20" s="29">
        <f t="shared" si="22"/>
        <v>100</v>
      </c>
      <c r="IQ20" s="29">
        <f t="shared" si="22"/>
        <v>92.5</v>
      </c>
      <c r="IR20" s="29">
        <f t="shared" si="22"/>
        <v>112.5</v>
      </c>
      <c r="IS20" s="29">
        <f t="shared" si="22"/>
        <v>100</v>
      </c>
      <c r="IT20" s="29">
        <f t="shared" si="22"/>
        <v>91.667500000000004</v>
      </c>
      <c r="IU20" s="29">
        <f t="shared" si="22"/>
        <v>95</v>
      </c>
      <c r="IV20" s="29">
        <f t="shared" si="22"/>
        <v>105</v>
      </c>
      <c r="IW20" s="29">
        <f t="shared" si="22"/>
        <v>118.5</v>
      </c>
      <c r="IX20" s="29">
        <f t="shared" si="22"/>
        <v>165</v>
      </c>
      <c r="IY20" s="29">
        <f t="shared" si="22"/>
        <v>122.5</v>
      </c>
      <c r="IZ20" s="29">
        <f t="shared" si="22"/>
        <v>116.5</v>
      </c>
      <c r="JA20" s="29">
        <f t="shared" si="22"/>
        <v>113</v>
      </c>
      <c r="JB20" s="29">
        <f t="shared" si="22"/>
        <v>160</v>
      </c>
      <c r="JC20" s="29">
        <f t="shared" si="22"/>
        <v>167.5</v>
      </c>
      <c r="JD20" s="29">
        <f t="shared" si="22"/>
        <v>150</v>
      </c>
      <c r="JE20" s="29">
        <f t="shared" si="22"/>
        <v>120</v>
      </c>
      <c r="JF20" s="29">
        <f t="shared" si="22"/>
        <v>122.5</v>
      </c>
      <c r="JG20" s="29">
        <f t="shared" si="22"/>
        <v>116.6675</v>
      </c>
      <c r="JH20" s="29">
        <f t="shared" si="22"/>
        <v>134.375</v>
      </c>
      <c r="JI20" s="29">
        <f t="shared" si="22"/>
        <v>147.5</v>
      </c>
      <c r="JJ20" s="29">
        <f t="shared" si="22"/>
        <v>253.125</v>
      </c>
      <c r="JK20" s="29">
        <f t="shared" si="22"/>
        <v>196.875</v>
      </c>
      <c r="JL20" s="29">
        <f t="shared" si="22"/>
        <v>175</v>
      </c>
      <c r="JM20" s="29">
        <f t="shared" si="22"/>
        <v>160</v>
      </c>
      <c r="JN20" s="29">
        <f t="shared" si="22"/>
        <v>155</v>
      </c>
      <c r="JO20" s="29">
        <f t="shared" si="22"/>
        <v>140.625</v>
      </c>
      <c r="JP20" s="29">
        <f t="shared" si="22"/>
        <v>117</v>
      </c>
      <c r="JQ20" s="29">
        <f t="shared" si="22"/>
        <v>103.125</v>
      </c>
      <c r="JR20" s="29">
        <f t="shared" si="22"/>
        <v>82.5</v>
      </c>
      <c r="JS20" s="29">
        <f t="shared" si="22"/>
        <v>53</v>
      </c>
      <c r="JT20" s="29">
        <f t="shared" si="22"/>
        <v>44.375</v>
      </c>
      <c r="JU20" s="29">
        <f t="shared" si="22"/>
        <v>37.5</v>
      </c>
      <c r="JV20" s="29">
        <f t="shared" si="22"/>
        <v>54.167499999999997</v>
      </c>
      <c r="JW20" s="29">
        <f t="shared" si="22"/>
        <v>43</v>
      </c>
      <c r="JX20" s="29">
        <f t="shared" si="22"/>
        <v>42.5</v>
      </c>
      <c r="JY20" s="29">
        <f t="shared" si="22"/>
        <v>56.25</v>
      </c>
      <c r="JZ20" s="29">
        <f t="shared" si="22"/>
        <v>60</v>
      </c>
      <c r="KA20" s="29">
        <f t="shared" si="22"/>
        <v>71</v>
      </c>
      <c r="KB20" s="29">
        <f t="shared" si="22"/>
        <v>116.6675</v>
      </c>
      <c r="KC20" s="29">
        <f t="shared" si="22"/>
        <v>192.5</v>
      </c>
      <c r="KD20" s="29">
        <f t="shared" si="22"/>
        <v>139</v>
      </c>
      <c r="KE20" s="29">
        <f t="shared" si="22"/>
        <v>137.5</v>
      </c>
      <c r="KF20" s="29">
        <f t="shared" si="22"/>
        <v>150</v>
      </c>
      <c r="KG20" s="29">
        <f t="shared" si="22"/>
        <v>140</v>
      </c>
      <c r="KH20" s="29">
        <f t="shared" si="22"/>
        <v>155</v>
      </c>
      <c r="KI20" s="29">
        <f t="shared" si="22"/>
        <v>150</v>
      </c>
      <c r="KJ20" s="29">
        <f t="shared" si="22"/>
        <v>142.5</v>
      </c>
      <c r="KK20" s="29">
        <f t="shared" si="22"/>
        <v>157.5</v>
      </c>
      <c r="KL20" s="29">
        <f t="shared" si="22"/>
        <v>125</v>
      </c>
      <c r="KM20" s="29">
        <f t="shared" si="22"/>
        <v>110</v>
      </c>
      <c r="KN20" s="29">
        <f t="shared" si="22"/>
        <v>97.5</v>
      </c>
      <c r="KO20" s="29">
        <f t="shared" si="22"/>
        <v>78.125</v>
      </c>
      <c r="KP20" s="29">
        <f t="shared" si="22"/>
        <v>82.5</v>
      </c>
      <c r="KQ20" s="29">
        <f t="shared" si="22"/>
        <v>65</v>
      </c>
      <c r="KR20" s="29">
        <f t="shared" si="22"/>
        <v>55</v>
      </c>
      <c r="KS20" s="29">
        <f t="shared" si="22"/>
        <v>62.5</v>
      </c>
      <c r="KT20" s="29">
        <f t="shared" si="22"/>
        <v>65</v>
      </c>
      <c r="KU20" s="29">
        <f t="shared" si="22"/>
        <v>70</v>
      </c>
      <c r="KV20" s="29">
        <f t="shared" si="22"/>
        <v>92.5</v>
      </c>
      <c r="KW20" s="29">
        <f t="shared" si="22"/>
        <v>96.875</v>
      </c>
      <c r="KX20" s="29">
        <f t="shared" si="22"/>
        <v>85</v>
      </c>
      <c r="KY20" s="29">
        <f t="shared" si="22"/>
        <v>81.25</v>
      </c>
      <c r="KZ20" s="29">
        <f t="shared" si="22"/>
        <v>75</v>
      </c>
      <c r="LA20" s="29">
        <f t="shared" si="22"/>
        <v>118.75</v>
      </c>
      <c r="LB20" s="29">
        <f t="shared" si="22"/>
        <v>125.5</v>
      </c>
      <c r="LC20" s="29">
        <f t="shared" si="22"/>
        <v>137.5</v>
      </c>
      <c r="LD20" s="29">
        <f t="shared" si="22"/>
        <v>210</v>
      </c>
      <c r="LE20" s="29">
        <f t="shared" si="22"/>
        <v>147.5</v>
      </c>
      <c r="LF20" s="29">
        <f t="shared" si="22"/>
        <v>100</v>
      </c>
      <c r="LG20" s="29">
        <f t="shared" si="22"/>
        <v>121.875</v>
      </c>
      <c r="LH20" s="29">
        <f t="shared" si="22"/>
        <v>107.5</v>
      </c>
      <c r="LI20" s="29">
        <f t="shared" si="22"/>
        <v>82.5</v>
      </c>
      <c r="LJ20" s="29">
        <f t="shared" si="22"/>
        <v>90</v>
      </c>
      <c r="LK20" s="29">
        <f t="shared" si="22"/>
        <v>110</v>
      </c>
      <c r="LL20" s="29">
        <f t="shared" si="22"/>
        <v>155</v>
      </c>
    </row>
    <row r="21" spans="1:324" ht="14.5" x14ac:dyDescent="0.35">
      <c r="A21" s="28" t="s">
        <v>324</v>
      </c>
      <c r="B21" s="28" t="s">
        <v>339</v>
      </c>
      <c r="C21" s="29">
        <f t="shared" ref="C21:AB21" si="23">C6/4</f>
        <v>9.5</v>
      </c>
      <c r="D21" s="29">
        <f t="shared" si="23"/>
        <v>13.25</v>
      </c>
      <c r="E21" s="29">
        <f t="shared" si="23"/>
        <v>13.25</v>
      </c>
      <c r="F21" s="29">
        <f t="shared" si="23"/>
        <v>12.5</v>
      </c>
      <c r="G21" s="29">
        <f t="shared" si="23"/>
        <v>12.5</v>
      </c>
      <c r="H21" s="29">
        <f t="shared" si="23"/>
        <v>12.5</v>
      </c>
      <c r="I21" s="29">
        <f t="shared" si="23"/>
        <v>10.75</v>
      </c>
      <c r="J21" s="29">
        <f t="shared" si="23"/>
        <v>12.5</v>
      </c>
      <c r="K21" s="29">
        <f t="shared" si="23"/>
        <v>13.75</v>
      </c>
      <c r="L21" s="29">
        <f t="shared" si="23"/>
        <v>16.25</v>
      </c>
      <c r="M21" s="29">
        <f t="shared" si="23"/>
        <v>12.5</v>
      </c>
      <c r="N21" s="29">
        <f t="shared" si="23"/>
        <v>12.5</v>
      </c>
      <c r="O21" s="29">
        <f t="shared" si="23"/>
        <v>12.5</v>
      </c>
      <c r="P21" s="29">
        <f t="shared" si="23"/>
        <v>12.5</v>
      </c>
      <c r="Q21" s="29">
        <f t="shared" si="23"/>
        <v>11.25</v>
      </c>
      <c r="R21" s="29">
        <f t="shared" si="23"/>
        <v>12.5</v>
      </c>
      <c r="S21" s="29">
        <f t="shared" si="23"/>
        <v>20</v>
      </c>
      <c r="T21" s="29">
        <f t="shared" si="23"/>
        <v>19.375</v>
      </c>
      <c r="U21" s="29">
        <f t="shared" si="23"/>
        <v>19</v>
      </c>
      <c r="V21" s="29">
        <f t="shared" si="23"/>
        <v>23.5</v>
      </c>
      <c r="W21" s="29">
        <f t="shared" si="23"/>
        <v>25</v>
      </c>
      <c r="X21" s="29">
        <f t="shared" si="23"/>
        <v>25</v>
      </c>
      <c r="Y21" s="29">
        <f t="shared" si="23"/>
        <v>28.3325</v>
      </c>
      <c r="Z21" s="29">
        <f t="shared" si="23"/>
        <v>32</v>
      </c>
      <c r="AA21" s="29">
        <f t="shared" si="23"/>
        <v>35</v>
      </c>
      <c r="AB21" s="29">
        <f t="shared" si="23"/>
        <v>40</v>
      </c>
      <c r="AC21" s="29" t="s">
        <v>320</v>
      </c>
      <c r="AD21" s="29">
        <f t="shared" ref="AD21:BB21" si="24">AD6/4</f>
        <v>46</v>
      </c>
      <c r="AE21" s="29">
        <f t="shared" si="24"/>
        <v>35</v>
      </c>
      <c r="AF21" s="29">
        <f t="shared" si="24"/>
        <v>32</v>
      </c>
      <c r="AG21" s="29">
        <f t="shared" si="24"/>
        <v>30</v>
      </c>
      <c r="AH21" s="29">
        <f t="shared" si="24"/>
        <v>29</v>
      </c>
      <c r="AI21" s="29">
        <f t="shared" si="24"/>
        <v>25</v>
      </c>
      <c r="AJ21" s="29">
        <f t="shared" si="24"/>
        <v>25</v>
      </c>
      <c r="AK21" s="29">
        <f t="shared" si="24"/>
        <v>25</v>
      </c>
      <c r="AL21" s="29">
        <f t="shared" si="24"/>
        <v>25</v>
      </c>
      <c r="AM21" s="29">
        <f t="shared" si="24"/>
        <v>23.125</v>
      </c>
      <c r="AN21" s="29">
        <f t="shared" si="24"/>
        <v>25</v>
      </c>
      <c r="AO21" s="29">
        <f t="shared" si="24"/>
        <v>27</v>
      </c>
      <c r="AP21" s="29">
        <f t="shared" si="24"/>
        <v>30</v>
      </c>
      <c r="AQ21" s="29">
        <f t="shared" si="24"/>
        <v>30</v>
      </c>
      <c r="AR21" s="29">
        <f t="shared" si="24"/>
        <v>33</v>
      </c>
      <c r="AS21" s="29">
        <f t="shared" si="24"/>
        <v>31</v>
      </c>
      <c r="AT21" s="29">
        <f t="shared" si="24"/>
        <v>30</v>
      </c>
      <c r="AU21" s="29">
        <f t="shared" si="24"/>
        <v>30</v>
      </c>
      <c r="AV21" s="29">
        <f t="shared" si="24"/>
        <v>25</v>
      </c>
      <c r="AW21" s="29">
        <f t="shared" si="24"/>
        <v>25</v>
      </c>
      <c r="AX21" s="29">
        <f t="shared" si="24"/>
        <v>24</v>
      </c>
      <c r="AY21" s="29">
        <f t="shared" si="24"/>
        <v>22.5</v>
      </c>
      <c r="AZ21" s="29">
        <f t="shared" si="24"/>
        <v>20</v>
      </c>
      <c r="BA21" s="29">
        <f t="shared" si="24"/>
        <v>20</v>
      </c>
      <c r="BB21" s="29">
        <f t="shared" si="24"/>
        <v>20</v>
      </c>
      <c r="BC21" s="29"/>
      <c r="BD21" s="29"/>
      <c r="BE21" s="29">
        <f t="shared" ref="BE21:BQ21" si="25">BE6/4</f>
        <v>19.75</v>
      </c>
      <c r="BF21" s="29">
        <f t="shared" si="25"/>
        <v>20</v>
      </c>
      <c r="BG21" s="29">
        <f t="shared" si="25"/>
        <v>25.3125</v>
      </c>
      <c r="BH21" s="29">
        <f t="shared" si="25"/>
        <v>36</v>
      </c>
      <c r="BI21" s="29">
        <f t="shared" si="25"/>
        <v>37</v>
      </c>
      <c r="BJ21" s="29">
        <f t="shared" si="25"/>
        <v>55.625</v>
      </c>
      <c r="BK21" s="29">
        <f t="shared" si="25"/>
        <v>60</v>
      </c>
      <c r="BL21" s="29">
        <f t="shared" si="25"/>
        <v>47.5</v>
      </c>
      <c r="BM21" s="29">
        <f t="shared" si="25"/>
        <v>45</v>
      </c>
      <c r="BN21" s="29">
        <f t="shared" si="25"/>
        <v>30</v>
      </c>
      <c r="BO21" s="29">
        <f t="shared" si="25"/>
        <v>30</v>
      </c>
      <c r="BP21" s="29">
        <f t="shared" si="25"/>
        <v>25</v>
      </c>
      <c r="BQ21" s="29">
        <f t="shared" si="25"/>
        <v>40</v>
      </c>
      <c r="BR21" s="29" t="s">
        <v>320</v>
      </c>
      <c r="BS21" s="29" t="s">
        <v>320</v>
      </c>
      <c r="BT21" s="29" t="s">
        <v>320</v>
      </c>
      <c r="BU21" s="29" t="s">
        <v>320</v>
      </c>
      <c r="BV21" s="29" t="s">
        <v>320</v>
      </c>
      <c r="BW21" s="29" t="s">
        <v>320</v>
      </c>
      <c r="BX21" s="29" t="s">
        <v>320</v>
      </c>
      <c r="BY21" s="29">
        <f t="shared" ref="BY21:CV21" si="26">BY6/4</f>
        <v>25</v>
      </c>
      <c r="BZ21" s="29">
        <f t="shared" si="26"/>
        <v>16.25</v>
      </c>
      <c r="CA21" s="29">
        <f t="shared" si="26"/>
        <v>13.75</v>
      </c>
      <c r="CB21" s="29">
        <f t="shared" si="26"/>
        <v>14.5</v>
      </c>
      <c r="CC21" s="29">
        <f t="shared" si="26"/>
        <v>13.75</v>
      </c>
      <c r="CD21" s="29">
        <f t="shared" si="26"/>
        <v>13.25</v>
      </c>
      <c r="CE21" s="29">
        <f t="shared" si="26"/>
        <v>13.5</v>
      </c>
      <c r="CF21" s="29">
        <f t="shared" si="26"/>
        <v>13.75</v>
      </c>
      <c r="CG21" s="29">
        <f t="shared" si="26"/>
        <v>18.75</v>
      </c>
      <c r="CH21" s="29">
        <f t="shared" si="26"/>
        <v>18.75</v>
      </c>
      <c r="CI21" s="29">
        <f t="shared" si="26"/>
        <v>20.149999999999999</v>
      </c>
      <c r="CJ21" s="29">
        <f t="shared" si="26"/>
        <v>28.75</v>
      </c>
      <c r="CK21" s="29">
        <f t="shared" si="26"/>
        <v>36</v>
      </c>
      <c r="CL21" s="29">
        <f t="shared" si="26"/>
        <v>40.25</v>
      </c>
      <c r="CM21" s="29">
        <f t="shared" si="26"/>
        <v>39.832500000000003</v>
      </c>
      <c r="CN21" s="29">
        <f t="shared" si="26"/>
        <v>43.125</v>
      </c>
      <c r="CO21" s="29">
        <f t="shared" si="26"/>
        <v>42.75</v>
      </c>
      <c r="CP21" s="29">
        <f t="shared" si="26"/>
        <v>39.75</v>
      </c>
      <c r="CQ21" s="29">
        <f t="shared" si="26"/>
        <v>35.25</v>
      </c>
      <c r="CR21" s="29">
        <f t="shared" si="26"/>
        <v>31.875</v>
      </c>
      <c r="CS21" s="29">
        <f t="shared" si="26"/>
        <v>24.5825</v>
      </c>
      <c r="CT21" s="29">
        <f t="shared" si="26"/>
        <v>21.1</v>
      </c>
      <c r="CU21" s="29">
        <f t="shared" si="26"/>
        <v>19.305</v>
      </c>
      <c r="CV21" s="29">
        <f t="shared" si="26"/>
        <v>26.25</v>
      </c>
      <c r="CW21" s="29" t="s">
        <v>320</v>
      </c>
      <c r="CX21" s="29">
        <f t="shared" ref="CX21:DD21" si="27">CX6/4</f>
        <v>15.5</v>
      </c>
      <c r="CY21" s="29">
        <f t="shared" si="27"/>
        <v>15.75</v>
      </c>
      <c r="CZ21" s="29">
        <f t="shared" si="27"/>
        <v>20.25</v>
      </c>
      <c r="DA21" s="29">
        <f t="shared" si="27"/>
        <v>22.25</v>
      </c>
      <c r="DB21" s="29">
        <f t="shared" si="27"/>
        <v>24.75</v>
      </c>
      <c r="DC21" s="29">
        <f t="shared" si="27"/>
        <v>25</v>
      </c>
      <c r="DD21" s="29">
        <f t="shared" si="27"/>
        <v>26.25</v>
      </c>
      <c r="DE21" s="29"/>
      <c r="DF21" s="29"/>
      <c r="DG21" s="29">
        <f t="shared" ref="DG21:EN21" si="28">DG6/4</f>
        <v>27.5</v>
      </c>
      <c r="DH21" s="29">
        <f t="shared" si="28"/>
        <v>37</v>
      </c>
      <c r="DI21" s="29">
        <f t="shared" si="28"/>
        <v>45</v>
      </c>
      <c r="DJ21" s="29">
        <f t="shared" si="28"/>
        <v>50</v>
      </c>
      <c r="DK21" s="29">
        <f t="shared" si="28"/>
        <v>48.75</v>
      </c>
      <c r="DL21" s="29">
        <f t="shared" si="28"/>
        <v>43.75</v>
      </c>
      <c r="DM21" s="29">
        <f t="shared" si="28"/>
        <v>50</v>
      </c>
      <c r="DN21" s="29">
        <f t="shared" si="28"/>
        <v>33.75</v>
      </c>
      <c r="DO21" s="29">
        <f t="shared" si="28"/>
        <v>28.75</v>
      </c>
      <c r="DP21" s="29">
        <f t="shared" si="28"/>
        <v>25</v>
      </c>
      <c r="DQ21" s="29">
        <f t="shared" si="28"/>
        <v>30</v>
      </c>
      <c r="DR21" s="29">
        <f t="shared" si="28"/>
        <v>25</v>
      </c>
      <c r="DS21" s="29">
        <f t="shared" si="28"/>
        <v>22.5</v>
      </c>
      <c r="DT21" s="29">
        <f t="shared" si="28"/>
        <v>20</v>
      </c>
      <c r="DU21" s="29">
        <f t="shared" si="28"/>
        <v>20</v>
      </c>
      <c r="DV21" s="29">
        <f t="shared" si="28"/>
        <v>20</v>
      </c>
      <c r="DW21" s="29">
        <f t="shared" si="28"/>
        <v>25</v>
      </c>
      <c r="DX21" s="29">
        <f t="shared" si="28"/>
        <v>21.25</v>
      </c>
      <c r="DY21" s="29">
        <f t="shared" si="28"/>
        <v>19.5</v>
      </c>
      <c r="DZ21" s="29">
        <f t="shared" si="28"/>
        <v>15</v>
      </c>
      <c r="EA21" s="29">
        <f t="shared" si="28"/>
        <v>14.75</v>
      </c>
      <c r="EB21" s="29">
        <f t="shared" si="28"/>
        <v>15</v>
      </c>
      <c r="EC21" s="29">
        <f t="shared" si="28"/>
        <v>15</v>
      </c>
      <c r="ED21" s="29">
        <f t="shared" si="28"/>
        <v>15</v>
      </c>
      <c r="EE21" s="29">
        <f t="shared" si="28"/>
        <v>15</v>
      </c>
      <c r="EF21" s="29">
        <f t="shared" si="28"/>
        <v>21.25</v>
      </c>
      <c r="EG21" s="29">
        <f t="shared" si="28"/>
        <v>24.5</v>
      </c>
      <c r="EH21" s="29">
        <f t="shared" si="28"/>
        <v>26</v>
      </c>
      <c r="EI21" s="29">
        <f t="shared" si="28"/>
        <v>30</v>
      </c>
      <c r="EJ21" s="29">
        <f t="shared" si="28"/>
        <v>28.3325</v>
      </c>
      <c r="EK21" s="29">
        <f t="shared" si="28"/>
        <v>29</v>
      </c>
      <c r="EL21" s="29">
        <f t="shared" si="28"/>
        <v>30</v>
      </c>
      <c r="EM21" s="29">
        <f t="shared" si="28"/>
        <v>30</v>
      </c>
      <c r="EN21" s="29">
        <f t="shared" si="28"/>
        <v>33</v>
      </c>
      <c r="EO21" s="29" t="str">
        <f t="shared" ref="EO21:EP21" si="29">EO6</f>
        <v>N/a</v>
      </c>
      <c r="EP21" s="29" t="str">
        <f t="shared" si="29"/>
        <v>N/a</v>
      </c>
      <c r="EQ21" s="29">
        <f t="shared" ref="EQ21:LL21" si="30">EQ6/4</f>
        <v>27.5</v>
      </c>
      <c r="ER21" s="29">
        <f t="shared" si="30"/>
        <v>20</v>
      </c>
      <c r="ES21" s="29">
        <f t="shared" si="30"/>
        <v>20</v>
      </c>
      <c r="ET21" s="29">
        <f t="shared" si="30"/>
        <v>20</v>
      </c>
      <c r="EU21" s="29">
        <f t="shared" si="30"/>
        <v>20</v>
      </c>
      <c r="EV21" s="29">
        <f t="shared" si="30"/>
        <v>20</v>
      </c>
      <c r="EW21" s="29">
        <f t="shared" si="30"/>
        <v>20</v>
      </c>
      <c r="EX21" s="29">
        <f t="shared" si="30"/>
        <v>19.25</v>
      </c>
      <c r="EY21" s="29">
        <f t="shared" si="30"/>
        <v>16.25</v>
      </c>
      <c r="EZ21" s="29">
        <f t="shared" si="30"/>
        <v>20</v>
      </c>
      <c r="FA21" s="29">
        <f t="shared" si="30"/>
        <v>18.75</v>
      </c>
      <c r="FB21" s="29">
        <f t="shared" si="30"/>
        <v>18.5</v>
      </c>
      <c r="FC21" s="29">
        <f t="shared" si="30"/>
        <v>20</v>
      </c>
      <c r="FD21" s="29">
        <f t="shared" si="30"/>
        <v>20</v>
      </c>
      <c r="FE21" s="29">
        <f t="shared" si="30"/>
        <v>20</v>
      </c>
      <c r="FF21" s="29">
        <f t="shared" si="30"/>
        <v>20</v>
      </c>
      <c r="FG21" s="29">
        <f t="shared" si="30"/>
        <v>20</v>
      </c>
      <c r="FH21" s="29">
        <f t="shared" si="30"/>
        <v>25.5</v>
      </c>
      <c r="FI21" s="29">
        <f t="shared" si="30"/>
        <v>30</v>
      </c>
      <c r="FJ21" s="29">
        <f t="shared" si="30"/>
        <v>37.5</v>
      </c>
      <c r="FK21" s="29">
        <f t="shared" si="30"/>
        <v>45</v>
      </c>
      <c r="FL21" s="29">
        <f t="shared" si="30"/>
        <v>47.5</v>
      </c>
      <c r="FM21" s="29">
        <f t="shared" si="30"/>
        <v>49</v>
      </c>
      <c r="FN21" s="29">
        <f t="shared" si="30"/>
        <v>45</v>
      </c>
      <c r="FO21" s="29">
        <f t="shared" si="30"/>
        <v>49</v>
      </c>
      <c r="FP21" s="29">
        <f t="shared" si="30"/>
        <v>46.25</v>
      </c>
      <c r="FQ21" s="29">
        <f t="shared" si="30"/>
        <v>42.5</v>
      </c>
      <c r="FR21" s="29">
        <f t="shared" si="30"/>
        <v>35</v>
      </c>
      <c r="FS21" s="29">
        <f t="shared" si="30"/>
        <v>29</v>
      </c>
      <c r="FT21" s="29">
        <f t="shared" si="30"/>
        <v>25</v>
      </c>
      <c r="FU21" s="29">
        <f t="shared" si="30"/>
        <v>22</v>
      </c>
      <c r="FV21" s="29">
        <f t="shared" si="30"/>
        <v>20</v>
      </c>
      <c r="FW21" s="29">
        <f t="shared" si="30"/>
        <v>20</v>
      </c>
      <c r="FX21" s="29">
        <f t="shared" si="30"/>
        <v>20.625</v>
      </c>
      <c r="FY21" s="29">
        <f t="shared" si="30"/>
        <v>20</v>
      </c>
      <c r="FZ21" s="29">
        <f t="shared" si="30"/>
        <v>25</v>
      </c>
      <c r="GA21" s="29">
        <f t="shared" si="30"/>
        <v>27.5</v>
      </c>
      <c r="GB21" s="29">
        <f t="shared" si="30"/>
        <v>33.5</v>
      </c>
      <c r="GC21" s="29">
        <f t="shared" si="30"/>
        <v>30</v>
      </c>
      <c r="GD21" s="29">
        <f t="shared" si="30"/>
        <v>31.5</v>
      </c>
      <c r="GE21" s="29">
        <f t="shared" si="30"/>
        <v>44.375</v>
      </c>
      <c r="GF21" s="29">
        <f t="shared" si="30"/>
        <v>57</v>
      </c>
      <c r="GG21" s="29">
        <f t="shared" si="30"/>
        <v>62</v>
      </c>
      <c r="GH21" s="29">
        <f t="shared" si="30"/>
        <v>66</v>
      </c>
      <c r="GI21" s="29">
        <f t="shared" si="30"/>
        <v>62.5</v>
      </c>
      <c r="GJ21" s="29">
        <f t="shared" si="30"/>
        <v>59</v>
      </c>
      <c r="GK21" s="29">
        <f t="shared" si="30"/>
        <v>42</v>
      </c>
      <c r="GL21" s="29">
        <f t="shared" si="30"/>
        <v>39</v>
      </c>
      <c r="GM21" s="29">
        <f t="shared" si="30"/>
        <v>40</v>
      </c>
      <c r="GN21" s="29">
        <f t="shared" si="30"/>
        <v>42</v>
      </c>
      <c r="GO21" s="29">
        <f t="shared" si="30"/>
        <v>36.5</v>
      </c>
      <c r="GP21" s="29">
        <f t="shared" si="30"/>
        <v>38</v>
      </c>
      <c r="GQ21" s="29">
        <f t="shared" si="30"/>
        <v>44</v>
      </c>
      <c r="GR21" s="29">
        <f t="shared" si="30"/>
        <v>42.5</v>
      </c>
      <c r="GS21" s="29">
        <f t="shared" si="30"/>
        <v>42.5</v>
      </c>
      <c r="GT21" s="29">
        <f t="shared" si="30"/>
        <v>47</v>
      </c>
      <c r="GU21" s="29">
        <f t="shared" si="30"/>
        <v>52</v>
      </c>
      <c r="GV21" s="29">
        <f t="shared" si="30"/>
        <v>60</v>
      </c>
      <c r="GW21" s="29">
        <f t="shared" si="30"/>
        <v>50</v>
      </c>
      <c r="GX21" s="29">
        <f t="shared" si="30"/>
        <v>52.5</v>
      </c>
      <c r="GY21" s="29">
        <f t="shared" si="30"/>
        <v>40</v>
      </c>
      <c r="GZ21" s="29">
        <f t="shared" si="30"/>
        <v>41.25</v>
      </c>
      <c r="HA21" s="29">
        <f t="shared" si="30"/>
        <v>45</v>
      </c>
      <c r="HB21" s="29">
        <f t="shared" si="30"/>
        <v>45</v>
      </c>
      <c r="HC21" s="29">
        <f t="shared" si="30"/>
        <v>35</v>
      </c>
      <c r="HD21" s="29">
        <f t="shared" si="30"/>
        <v>25</v>
      </c>
      <c r="HE21" s="29">
        <f t="shared" si="30"/>
        <v>29.5</v>
      </c>
      <c r="HF21" s="29">
        <f t="shared" si="30"/>
        <v>32.5</v>
      </c>
      <c r="HG21" s="29">
        <f t="shared" si="30"/>
        <v>43.125</v>
      </c>
      <c r="HH21" s="29">
        <f t="shared" si="30"/>
        <v>47.5</v>
      </c>
      <c r="HI21" s="29">
        <f t="shared" si="30"/>
        <v>43</v>
      </c>
      <c r="HJ21" s="29">
        <f t="shared" si="30"/>
        <v>42.5</v>
      </c>
      <c r="HK21" s="29">
        <f t="shared" si="30"/>
        <v>37</v>
      </c>
      <c r="HL21" s="29">
        <f t="shared" si="30"/>
        <v>31</v>
      </c>
      <c r="HM21" s="29">
        <f t="shared" si="30"/>
        <v>30</v>
      </c>
      <c r="HN21" s="29">
        <f t="shared" si="30"/>
        <v>27</v>
      </c>
      <c r="HO21" s="29">
        <f t="shared" si="30"/>
        <v>30</v>
      </c>
      <c r="HP21" s="29">
        <f t="shared" si="30"/>
        <v>30</v>
      </c>
      <c r="HQ21" s="29">
        <f t="shared" si="30"/>
        <v>30</v>
      </c>
      <c r="HR21" s="29">
        <f t="shared" si="30"/>
        <v>25</v>
      </c>
      <c r="HS21" s="29">
        <f t="shared" si="30"/>
        <v>25</v>
      </c>
      <c r="HT21" s="29">
        <f t="shared" si="30"/>
        <v>20</v>
      </c>
      <c r="HU21" s="29">
        <f t="shared" si="30"/>
        <v>20</v>
      </c>
      <c r="HV21" s="29">
        <f t="shared" si="30"/>
        <v>20</v>
      </c>
      <c r="HW21" s="29">
        <f t="shared" si="30"/>
        <v>23</v>
      </c>
      <c r="HX21" s="29">
        <f t="shared" si="30"/>
        <v>22</v>
      </c>
      <c r="HY21" s="29">
        <f t="shared" si="30"/>
        <v>20</v>
      </c>
      <c r="HZ21" s="29">
        <f t="shared" si="30"/>
        <v>29</v>
      </c>
      <c r="IA21" s="29">
        <f t="shared" si="30"/>
        <v>35</v>
      </c>
      <c r="IB21" s="29">
        <f t="shared" si="30"/>
        <v>31</v>
      </c>
      <c r="IC21" s="29">
        <f t="shared" si="30"/>
        <v>30</v>
      </c>
      <c r="ID21" s="29">
        <f t="shared" si="30"/>
        <v>30</v>
      </c>
      <c r="IE21" s="29">
        <f t="shared" si="30"/>
        <v>33</v>
      </c>
      <c r="IF21" s="29">
        <f t="shared" si="30"/>
        <v>35</v>
      </c>
      <c r="IG21" s="29">
        <f t="shared" si="30"/>
        <v>36.667499999999997</v>
      </c>
      <c r="IH21" s="29">
        <f t="shared" si="30"/>
        <v>40</v>
      </c>
      <c r="II21" s="29">
        <f t="shared" si="30"/>
        <v>40.5</v>
      </c>
      <c r="IJ21" s="29">
        <f t="shared" si="30"/>
        <v>41</v>
      </c>
      <c r="IK21" s="29">
        <f t="shared" si="30"/>
        <v>40</v>
      </c>
      <c r="IL21" s="29">
        <f t="shared" si="30"/>
        <v>40</v>
      </c>
      <c r="IM21" s="29">
        <f t="shared" si="30"/>
        <v>40</v>
      </c>
      <c r="IN21" s="29">
        <f t="shared" si="30"/>
        <v>37</v>
      </c>
      <c r="IO21" s="29">
        <f t="shared" si="30"/>
        <v>30</v>
      </c>
      <c r="IP21" s="29">
        <f t="shared" si="30"/>
        <v>25</v>
      </c>
      <c r="IQ21" s="29">
        <f t="shared" si="30"/>
        <v>25</v>
      </c>
      <c r="IR21" s="29">
        <f t="shared" si="30"/>
        <v>29</v>
      </c>
      <c r="IS21" s="29">
        <f t="shared" si="30"/>
        <v>25</v>
      </c>
      <c r="IT21" s="29">
        <f t="shared" si="30"/>
        <v>25</v>
      </c>
      <c r="IU21" s="29">
        <f t="shared" si="30"/>
        <v>29</v>
      </c>
      <c r="IV21" s="29">
        <f t="shared" si="30"/>
        <v>25</v>
      </c>
      <c r="IW21" s="29">
        <f t="shared" si="30"/>
        <v>25</v>
      </c>
      <c r="IX21" s="29">
        <f t="shared" si="30"/>
        <v>25</v>
      </c>
      <c r="IY21" s="29">
        <f t="shared" si="30"/>
        <v>30</v>
      </c>
      <c r="IZ21" s="29">
        <f t="shared" si="30"/>
        <v>35</v>
      </c>
      <c r="JA21" s="29">
        <f t="shared" si="30"/>
        <v>30</v>
      </c>
      <c r="JB21" s="29">
        <f t="shared" si="30"/>
        <v>30</v>
      </c>
      <c r="JC21" s="29">
        <f t="shared" si="30"/>
        <v>31</v>
      </c>
      <c r="JD21" s="29">
        <f t="shared" si="30"/>
        <v>40</v>
      </c>
      <c r="JE21" s="29">
        <f t="shared" si="30"/>
        <v>45</v>
      </c>
      <c r="JF21" s="29">
        <f t="shared" si="30"/>
        <v>50</v>
      </c>
      <c r="JG21" s="29">
        <f t="shared" si="30"/>
        <v>50</v>
      </c>
      <c r="JH21" s="29">
        <f t="shared" si="30"/>
        <v>50</v>
      </c>
      <c r="JI21" s="29">
        <f t="shared" si="30"/>
        <v>45</v>
      </c>
      <c r="JJ21" s="29">
        <f t="shared" si="30"/>
        <v>48.75</v>
      </c>
      <c r="JK21" s="29">
        <f t="shared" si="30"/>
        <v>48.75</v>
      </c>
      <c r="JL21" s="29">
        <f t="shared" si="30"/>
        <v>60</v>
      </c>
      <c r="JM21" s="29">
        <f t="shared" si="30"/>
        <v>65</v>
      </c>
      <c r="JN21" s="29">
        <f t="shared" si="30"/>
        <v>97.5</v>
      </c>
      <c r="JO21" s="29">
        <f t="shared" si="30"/>
        <v>83</v>
      </c>
      <c r="JP21" s="29">
        <f t="shared" si="30"/>
        <v>75</v>
      </c>
      <c r="JQ21" s="29">
        <f t="shared" si="30"/>
        <v>75</v>
      </c>
      <c r="JR21" s="29">
        <f t="shared" si="30"/>
        <v>64</v>
      </c>
      <c r="JS21" s="29">
        <f t="shared" si="30"/>
        <v>59.5</v>
      </c>
      <c r="JT21" s="29">
        <f t="shared" si="30"/>
        <v>57.5</v>
      </c>
      <c r="JU21" s="29">
        <f t="shared" si="30"/>
        <v>50</v>
      </c>
      <c r="JV21" s="29">
        <f t="shared" si="30"/>
        <v>50</v>
      </c>
      <c r="JW21" s="29">
        <f t="shared" si="30"/>
        <v>49</v>
      </c>
      <c r="JX21" s="29">
        <f t="shared" si="30"/>
        <v>37.5</v>
      </c>
      <c r="JY21" s="29">
        <f t="shared" si="30"/>
        <v>26.25</v>
      </c>
      <c r="JZ21" s="29">
        <f t="shared" si="30"/>
        <v>30</v>
      </c>
      <c r="KA21" s="29">
        <f t="shared" si="30"/>
        <v>30</v>
      </c>
      <c r="KB21" s="29">
        <f t="shared" si="30"/>
        <v>33.332500000000003</v>
      </c>
      <c r="KC21" s="29">
        <f t="shared" si="30"/>
        <v>37.5</v>
      </c>
      <c r="KD21" s="29">
        <f t="shared" si="30"/>
        <v>37.5</v>
      </c>
      <c r="KE21" s="29">
        <f t="shared" si="30"/>
        <v>42.5</v>
      </c>
      <c r="KF21" s="29">
        <f t="shared" si="30"/>
        <v>43.332500000000003</v>
      </c>
      <c r="KG21" s="29">
        <f t="shared" si="30"/>
        <v>49</v>
      </c>
      <c r="KH21" s="29">
        <f t="shared" si="30"/>
        <v>50</v>
      </c>
      <c r="KI21" s="29">
        <f t="shared" si="30"/>
        <v>50</v>
      </c>
      <c r="KJ21" s="29">
        <f t="shared" si="30"/>
        <v>58.5</v>
      </c>
      <c r="KK21" s="29">
        <f t="shared" si="30"/>
        <v>57.5</v>
      </c>
      <c r="KL21" s="29">
        <f t="shared" si="30"/>
        <v>50</v>
      </c>
      <c r="KM21" s="29">
        <f t="shared" si="30"/>
        <v>50</v>
      </c>
      <c r="KN21" s="29">
        <f t="shared" si="30"/>
        <v>50</v>
      </c>
      <c r="KO21" s="29">
        <f t="shared" si="30"/>
        <v>46.25</v>
      </c>
      <c r="KP21" s="29">
        <f t="shared" si="30"/>
        <v>31.5</v>
      </c>
      <c r="KQ21" s="29">
        <f t="shared" si="30"/>
        <v>25</v>
      </c>
      <c r="KR21" s="29">
        <f t="shared" si="30"/>
        <v>25</v>
      </c>
      <c r="KS21" s="29">
        <f t="shared" si="30"/>
        <v>25</v>
      </c>
      <c r="KT21" s="29">
        <f t="shared" si="30"/>
        <v>25</v>
      </c>
      <c r="KU21" s="29">
        <f t="shared" si="30"/>
        <v>25</v>
      </c>
      <c r="KV21" s="29">
        <f t="shared" si="30"/>
        <v>26.5</v>
      </c>
      <c r="KW21" s="29">
        <f t="shared" si="30"/>
        <v>34.375</v>
      </c>
      <c r="KX21" s="29">
        <f t="shared" si="30"/>
        <v>39.5</v>
      </c>
      <c r="KY21" s="29">
        <f t="shared" si="30"/>
        <v>37.5</v>
      </c>
      <c r="KZ21" s="29">
        <f t="shared" si="30"/>
        <v>36.5</v>
      </c>
      <c r="LA21" s="29">
        <f t="shared" si="30"/>
        <v>32.5</v>
      </c>
      <c r="LB21" s="29">
        <f t="shared" si="30"/>
        <v>38</v>
      </c>
      <c r="LC21" s="29">
        <f t="shared" si="30"/>
        <v>40</v>
      </c>
      <c r="LD21" s="29">
        <f t="shared" si="30"/>
        <v>43</v>
      </c>
      <c r="LE21" s="29">
        <f t="shared" si="30"/>
        <v>45</v>
      </c>
      <c r="LF21" s="29">
        <f t="shared" si="30"/>
        <v>52.125</v>
      </c>
      <c r="LG21" s="29">
        <f t="shared" si="30"/>
        <v>62.5</v>
      </c>
      <c r="LH21" s="29">
        <f t="shared" si="30"/>
        <v>54.5</v>
      </c>
      <c r="LI21" s="29">
        <f t="shared" si="30"/>
        <v>44.5</v>
      </c>
      <c r="LJ21" s="29">
        <f t="shared" si="30"/>
        <v>37.5</v>
      </c>
      <c r="LK21" s="29">
        <f t="shared" si="30"/>
        <v>42.5</v>
      </c>
      <c r="LL21" s="29">
        <f t="shared" si="30"/>
        <v>42.5</v>
      </c>
    </row>
    <row r="22" spans="1:324" ht="14.5" x14ac:dyDescent="0.35">
      <c r="A22" s="28" t="s">
        <v>325</v>
      </c>
      <c r="B22" s="28" t="s">
        <v>340</v>
      </c>
      <c r="C22" s="29">
        <f t="shared" ref="C22:BB22" si="31">C7/10</f>
        <v>11</v>
      </c>
      <c r="D22" s="29">
        <f t="shared" si="31"/>
        <v>11</v>
      </c>
      <c r="E22" s="29">
        <f t="shared" si="31"/>
        <v>10</v>
      </c>
      <c r="F22" s="29">
        <f t="shared" si="31"/>
        <v>8</v>
      </c>
      <c r="G22" s="29">
        <f t="shared" si="31"/>
        <v>8.3000000000000007</v>
      </c>
      <c r="H22" s="29">
        <f t="shared" si="31"/>
        <v>7.3</v>
      </c>
      <c r="I22" s="29">
        <f t="shared" si="31"/>
        <v>7.5</v>
      </c>
      <c r="J22" s="29">
        <f t="shared" si="31"/>
        <v>8.5</v>
      </c>
      <c r="K22" s="29">
        <f t="shared" si="31"/>
        <v>8.3330000000000002</v>
      </c>
      <c r="L22" s="29">
        <f t="shared" si="31"/>
        <v>8</v>
      </c>
      <c r="M22" s="29">
        <f t="shared" si="31"/>
        <v>6.5</v>
      </c>
      <c r="N22" s="29">
        <f t="shared" si="31"/>
        <v>7.5</v>
      </c>
      <c r="O22" s="29">
        <f t="shared" si="31"/>
        <v>7</v>
      </c>
      <c r="P22" s="29">
        <f t="shared" si="31"/>
        <v>6</v>
      </c>
      <c r="Q22" s="29">
        <f t="shared" si="31"/>
        <v>13.5</v>
      </c>
      <c r="R22" s="29">
        <f t="shared" si="31"/>
        <v>8</v>
      </c>
      <c r="S22" s="29">
        <f t="shared" si="31"/>
        <v>10</v>
      </c>
      <c r="T22" s="29">
        <f t="shared" si="31"/>
        <v>10.75</v>
      </c>
      <c r="U22" s="29">
        <f t="shared" si="31"/>
        <v>13</v>
      </c>
      <c r="V22" s="29">
        <f t="shared" si="31"/>
        <v>12.8</v>
      </c>
      <c r="W22" s="29">
        <f t="shared" si="31"/>
        <v>12.5</v>
      </c>
      <c r="X22" s="29">
        <f t="shared" si="31"/>
        <v>11.4</v>
      </c>
      <c r="Y22" s="29">
        <f t="shared" si="31"/>
        <v>8</v>
      </c>
      <c r="Z22" s="29">
        <f t="shared" si="31"/>
        <v>7.1</v>
      </c>
      <c r="AA22" s="29">
        <f t="shared" si="31"/>
        <v>8</v>
      </c>
      <c r="AB22" s="29">
        <f t="shared" si="31"/>
        <v>6.2</v>
      </c>
      <c r="AC22" s="29">
        <f t="shared" si="31"/>
        <v>10.1</v>
      </c>
      <c r="AD22" s="29">
        <f t="shared" si="31"/>
        <v>8.1999999999999993</v>
      </c>
      <c r="AE22" s="29">
        <f t="shared" si="31"/>
        <v>9.875</v>
      </c>
      <c r="AF22" s="29">
        <f t="shared" si="31"/>
        <v>8.5</v>
      </c>
      <c r="AG22" s="29">
        <f t="shared" si="31"/>
        <v>7.9</v>
      </c>
      <c r="AH22" s="29">
        <f t="shared" si="31"/>
        <v>10.4</v>
      </c>
      <c r="AI22" s="29">
        <f t="shared" si="31"/>
        <v>10</v>
      </c>
      <c r="AJ22" s="29">
        <f t="shared" si="31"/>
        <v>10.9</v>
      </c>
      <c r="AK22" s="29">
        <f t="shared" si="31"/>
        <v>12</v>
      </c>
      <c r="AL22" s="29">
        <f t="shared" si="31"/>
        <v>12</v>
      </c>
      <c r="AM22" s="29">
        <f t="shared" si="31"/>
        <v>9.25</v>
      </c>
      <c r="AN22" s="29">
        <f t="shared" si="31"/>
        <v>11.6</v>
      </c>
      <c r="AO22" s="29">
        <f t="shared" si="31"/>
        <v>13.2</v>
      </c>
      <c r="AP22" s="29">
        <f t="shared" si="31"/>
        <v>14</v>
      </c>
      <c r="AQ22" s="29">
        <f t="shared" si="31"/>
        <v>14</v>
      </c>
      <c r="AR22" s="29">
        <f t="shared" si="31"/>
        <v>14.6</v>
      </c>
      <c r="AS22" s="29">
        <f t="shared" si="31"/>
        <v>15.8</v>
      </c>
      <c r="AT22" s="29">
        <f t="shared" si="31"/>
        <v>16.8</v>
      </c>
      <c r="AU22" s="29">
        <f t="shared" si="31"/>
        <v>16.333000000000002</v>
      </c>
      <c r="AV22" s="29">
        <f t="shared" si="31"/>
        <v>10.333</v>
      </c>
      <c r="AW22" s="29">
        <f t="shared" si="31"/>
        <v>9</v>
      </c>
      <c r="AX22" s="29">
        <f t="shared" si="31"/>
        <v>8.1999999999999993</v>
      </c>
      <c r="AY22" s="29">
        <f t="shared" si="31"/>
        <v>11</v>
      </c>
      <c r="AZ22" s="29">
        <f t="shared" si="31"/>
        <v>15.5</v>
      </c>
      <c r="BA22" s="29">
        <f t="shared" si="31"/>
        <v>14.5</v>
      </c>
      <c r="BB22" s="29">
        <f t="shared" si="31"/>
        <v>27.5</v>
      </c>
      <c r="BC22" s="29"/>
      <c r="BD22" s="29"/>
      <c r="BE22" s="29">
        <f t="shared" ref="BE22:BQ22" si="32">BE7/10</f>
        <v>16.2</v>
      </c>
      <c r="BF22" s="29">
        <f t="shared" si="32"/>
        <v>19.125</v>
      </c>
      <c r="BG22" s="29">
        <f t="shared" si="32"/>
        <v>34.25</v>
      </c>
      <c r="BH22" s="29">
        <f t="shared" si="32"/>
        <v>38.200000000000003</v>
      </c>
      <c r="BI22" s="29">
        <f t="shared" si="32"/>
        <v>41.4</v>
      </c>
      <c r="BJ22" s="29">
        <f t="shared" si="32"/>
        <v>40.75</v>
      </c>
      <c r="BK22" s="29">
        <f t="shared" si="32"/>
        <v>35.5</v>
      </c>
      <c r="BL22" s="29">
        <f t="shared" si="32"/>
        <v>22.375</v>
      </c>
      <c r="BM22" s="29">
        <f t="shared" si="32"/>
        <v>19.399999999999999</v>
      </c>
      <c r="BN22" s="29">
        <f t="shared" si="32"/>
        <v>16.7</v>
      </c>
      <c r="BO22" s="29">
        <f t="shared" si="32"/>
        <v>12</v>
      </c>
      <c r="BP22" s="29">
        <f t="shared" si="32"/>
        <v>11.75</v>
      </c>
      <c r="BQ22" s="29">
        <f t="shared" si="32"/>
        <v>17</v>
      </c>
      <c r="BR22" s="29" t="s">
        <v>320</v>
      </c>
      <c r="BS22" s="29" t="s">
        <v>320</v>
      </c>
      <c r="BT22" s="29" t="s">
        <v>320</v>
      </c>
      <c r="BU22" s="29" t="s">
        <v>320</v>
      </c>
      <c r="BV22" s="29" t="s">
        <v>320</v>
      </c>
      <c r="BW22" s="29" t="s">
        <v>320</v>
      </c>
      <c r="BX22" s="29" t="s">
        <v>320</v>
      </c>
      <c r="BY22" s="29">
        <f t="shared" ref="BY22:CV22" si="33">BY7/10</f>
        <v>10</v>
      </c>
      <c r="BZ22" s="29">
        <f t="shared" si="33"/>
        <v>10.667</v>
      </c>
      <c r="CA22" s="29">
        <f t="shared" si="33"/>
        <v>12</v>
      </c>
      <c r="CB22" s="29">
        <f t="shared" si="33"/>
        <v>15.6</v>
      </c>
      <c r="CC22" s="29">
        <f t="shared" si="33"/>
        <v>19</v>
      </c>
      <c r="CD22" s="29">
        <f t="shared" si="33"/>
        <v>19.8</v>
      </c>
      <c r="CE22" s="29">
        <f t="shared" si="33"/>
        <v>18.7</v>
      </c>
      <c r="CF22" s="29">
        <f t="shared" si="33"/>
        <v>16.7</v>
      </c>
      <c r="CG22" s="29">
        <f t="shared" si="33"/>
        <v>11.2</v>
      </c>
      <c r="CH22" s="29">
        <f t="shared" si="33"/>
        <v>9.6999999999999993</v>
      </c>
      <c r="CI22" s="29">
        <f t="shared" si="33"/>
        <v>7.2329999999999997</v>
      </c>
      <c r="CJ22" s="29">
        <f t="shared" si="33"/>
        <v>7.0750000000000002</v>
      </c>
      <c r="CK22" s="29">
        <f t="shared" si="33"/>
        <v>7.3599999999999994</v>
      </c>
      <c r="CL22" s="29">
        <f t="shared" si="33"/>
        <v>8.1</v>
      </c>
      <c r="CM22" s="29">
        <f t="shared" si="33"/>
        <v>8.5329999999999995</v>
      </c>
      <c r="CN22" s="29">
        <f t="shared" si="33"/>
        <v>10.907999999999999</v>
      </c>
      <c r="CO22" s="29">
        <f t="shared" si="33"/>
        <v>14.4</v>
      </c>
      <c r="CP22" s="29">
        <f t="shared" si="33"/>
        <v>15.1</v>
      </c>
      <c r="CQ22" s="29">
        <f t="shared" si="33"/>
        <v>16.933</v>
      </c>
      <c r="CR22" s="29">
        <f t="shared" si="33"/>
        <v>15.5</v>
      </c>
      <c r="CS22" s="29">
        <f t="shared" si="33"/>
        <v>15.4</v>
      </c>
      <c r="CT22" s="29">
        <f t="shared" si="33"/>
        <v>10.733000000000001</v>
      </c>
      <c r="CU22" s="29">
        <f t="shared" si="33"/>
        <v>9.2219999999999995</v>
      </c>
      <c r="CV22" s="29">
        <f t="shared" si="33"/>
        <v>13</v>
      </c>
      <c r="CW22" s="29" t="s">
        <v>320</v>
      </c>
      <c r="CX22" s="29">
        <f t="shared" ref="CX22:DD22" si="34">CX7/10</f>
        <v>7.9</v>
      </c>
      <c r="CY22" s="29">
        <f t="shared" si="34"/>
        <v>7.1</v>
      </c>
      <c r="CZ22" s="29">
        <f t="shared" si="34"/>
        <v>7</v>
      </c>
      <c r="DA22" s="29">
        <f t="shared" si="34"/>
        <v>6.6</v>
      </c>
      <c r="DB22" s="29">
        <f t="shared" si="34"/>
        <v>6.3</v>
      </c>
      <c r="DC22" s="29">
        <f t="shared" si="34"/>
        <v>6.2</v>
      </c>
      <c r="DD22" s="29">
        <f t="shared" si="34"/>
        <v>9.75</v>
      </c>
      <c r="DE22" s="29"/>
      <c r="DF22" s="29"/>
      <c r="DG22" s="29">
        <f t="shared" ref="DG22:EN22" si="35">DG7/10</f>
        <v>15.75</v>
      </c>
      <c r="DH22" s="29">
        <f t="shared" si="35"/>
        <v>17.2</v>
      </c>
      <c r="DI22" s="29">
        <f t="shared" si="35"/>
        <v>15</v>
      </c>
      <c r="DJ22" s="29">
        <f t="shared" si="35"/>
        <v>16.8</v>
      </c>
      <c r="DK22" s="29">
        <f t="shared" si="35"/>
        <v>17</v>
      </c>
      <c r="DL22" s="29">
        <f t="shared" si="35"/>
        <v>19</v>
      </c>
      <c r="DM22" s="29">
        <f t="shared" si="35"/>
        <v>23.2</v>
      </c>
      <c r="DN22" s="29">
        <f t="shared" si="35"/>
        <v>26.625</v>
      </c>
      <c r="DO22" s="29">
        <f t="shared" si="35"/>
        <v>27.25</v>
      </c>
      <c r="DP22" s="29">
        <f t="shared" si="35"/>
        <v>23.2</v>
      </c>
      <c r="DQ22" s="29">
        <f t="shared" si="35"/>
        <v>15.625</v>
      </c>
      <c r="DR22" s="29">
        <f t="shared" si="35"/>
        <v>14.8</v>
      </c>
      <c r="DS22" s="29">
        <f t="shared" si="35"/>
        <v>10.1</v>
      </c>
      <c r="DT22" s="29">
        <f t="shared" si="35"/>
        <v>11</v>
      </c>
      <c r="DU22" s="29">
        <f t="shared" si="35"/>
        <v>12.4</v>
      </c>
      <c r="DV22" s="29">
        <f t="shared" si="35"/>
        <v>19.5</v>
      </c>
      <c r="DW22" s="29">
        <f t="shared" si="35"/>
        <v>10</v>
      </c>
      <c r="DX22" s="29">
        <f t="shared" si="35"/>
        <v>9.5</v>
      </c>
      <c r="DY22" s="29">
        <f t="shared" si="35"/>
        <v>9.6</v>
      </c>
      <c r="DZ22" s="29">
        <f t="shared" si="35"/>
        <v>12.75</v>
      </c>
      <c r="EA22" s="29">
        <f t="shared" si="35"/>
        <v>21.2</v>
      </c>
      <c r="EB22" s="29">
        <f t="shared" si="35"/>
        <v>24</v>
      </c>
      <c r="EC22" s="29">
        <f t="shared" si="35"/>
        <v>15</v>
      </c>
      <c r="ED22" s="29">
        <f t="shared" si="35"/>
        <v>15.5</v>
      </c>
      <c r="EE22" s="29">
        <f t="shared" si="35"/>
        <v>15</v>
      </c>
      <c r="EF22" s="29">
        <f t="shared" si="35"/>
        <v>15.5</v>
      </c>
      <c r="EG22" s="29">
        <f t="shared" si="35"/>
        <v>13</v>
      </c>
      <c r="EH22" s="29">
        <f t="shared" si="35"/>
        <v>10.8</v>
      </c>
      <c r="EI22" s="29">
        <f t="shared" si="35"/>
        <v>10</v>
      </c>
      <c r="EJ22" s="29">
        <f t="shared" si="35"/>
        <v>12</v>
      </c>
      <c r="EK22" s="29">
        <f t="shared" si="35"/>
        <v>8.1</v>
      </c>
      <c r="EL22" s="29">
        <f t="shared" si="35"/>
        <v>7.6</v>
      </c>
      <c r="EM22" s="29">
        <f t="shared" si="35"/>
        <v>9.5</v>
      </c>
      <c r="EN22" s="29">
        <f t="shared" si="35"/>
        <v>14</v>
      </c>
      <c r="EO22" s="29" t="str">
        <f t="shared" ref="EO22:EP22" si="36">EO7</f>
        <v>N/a</v>
      </c>
      <c r="EP22" s="29" t="str">
        <f t="shared" si="36"/>
        <v>N/a</v>
      </c>
      <c r="EQ22" s="29">
        <f t="shared" ref="EQ22:LL22" si="37">EQ7/10</f>
        <v>13.666999999999998</v>
      </c>
      <c r="ER22" s="29">
        <f t="shared" si="37"/>
        <v>11.8</v>
      </c>
      <c r="ES22" s="29">
        <f t="shared" si="37"/>
        <v>10</v>
      </c>
      <c r="ET22" s="29">
        <f t="shared" si="37"/>
        <v>7.9</v>
      </c>
      <c r="EU22" s="29">
        <f t="shared" si="37"/>
        <v>8</v>
      </c>
      <c r="EV22" s="29">
        <f t="shared" si="37"/>
        <v>10.4</v>
      </c>
      <c r="EW22" s="29">
        <f t="shared" si="37"/>
        <v>8</v>
      </c>
      <c r="EX22" s="29">
        <f t="shared" si="37"/>
        <v>19.600000000000001</v>
      </c>
      <c r="EY22" s="29">
        <f t="shared" si="37"/>
        <v>30</v>
      </c>
      <c r="EZ22" s="29">
        <f t="shared" si="37"/>
        <v>31.4</v>
      </c>
      <c r="FA22" s="29">
        <f t="shared" si="37"/>
        <v>35.5</v>
      </c>
      <c r="FB22" s="29">
        <f t="shared" si="37"/>
        <v>35</v>
      </c>
      <c r="FC22" s="29">
        <f t="shared" si="37"/>
        <v>42</v>
      </c>
      <c r="FD22" s="29">
        <f t="shared" si="37"/>
        <v>47</v>
      </c>
      <c r="FE22" s="29">
        <f t="shared" si="37"/>
        <v>37</v>
      </c>
      <c r="FF22" s="29">
        <f t="shared" si="37"/>
        <v>34.4</v>
      </c>
      <c r="FG22" s="29">
        <f t="shared" si="37"/>
        <v>21.2</v>
      </c>
      <c r="FH22" s="29">
        <f t="shared" si="37"/>
        <v>19.8</v>
      </c>
      <c r="FI22" s="29">
        <f t="shared" si="37"/>
        <v>18</v>
      </c>
      <c r="FJ22" s="29">
        <f t="shared" si="37"/>
        <v>16</v>
      </c>
      <c r="FK22" s="29">
        <f t="shared" si="37"/>
        <v>16.5</v>
      </c>
      <c r="FL22" s="29">
        <f t="shared" si="37"/>
        <v>13</v>
      </c>
      <c r="FM22" s="29">
        <f t="shared" si="37"/>
        <v>13</v>
      </c>
      <c r="FN22" s="29">
        <f t="shared" si="37"/>
        <v>22.5</v>
      </c>
      <c r="FO22" s="29">
        <f t="shared" si="37"/>
        <v>27.8</v>
      </c>
      <c r="FP22" s="29">
        <f t="shared" si="37"/>
        <v>32.5</v>
      </c>
      <c r="FQ22" s="29">
        <f t="shared" si="37"/>
        <v>34</v>
      </c>
      <c r="FR22" s="29">
        <f t="shared" si="37"/>
        <v>27.75</v>
      </c>
      <c r="FS22" s="29">
        <f t="shared" si="37"/>
        <v>23.1</v>
      </c>
      <c r="FT22" s="29">
        <f t="shared" si="37"/>
        <v>12</v>
      </c>
      <c r="FU22" s="29">
        <f t="shared" si="37"/>
        <v>11.2</v>
      </c>
      <c r="FV22" s="29">
        <f t="shared" si="37"/>
        <v>25.5</v>
      </c>
      <c r="FW22" s="29">
        <f t="shared" si="37"/>
        <v>27.7</v>
      </c>
      <c r="FX22" s="29">
        <f t="shared" si="37"/>
        <v>26</v>
      </c>
      <c r="FY22" s="29">
        <f t="shared" si="37"/>
        <v>33.5</v>
      </c>
      <c r="FZ22" s="29">
        <f t="shared" si="37"/>
        <v>48.332999999999998</v>
      </c>
      <c r="GA22" s="29">
        <f t="shared" si="37"/>
        <v>71.25</v>
      </c>
      <c r="GB22" s="29">
        <f t="shared" si="37"/>
        <v>74</v>
      </c>
      <c r="GC22" s="29">
        <f t="shared" si="37"/>
        <v>70</v>
      </c>
      <c r="GD22" s="29">
        <f t="shared" si="37"/>
        <v>73.599999999999994</v>
      </c>
      <c r="GE22" s="29">
        <f t="shared" si="37"/>
        <v>61.25</v>
      </c>
      <c r="GF22" s="29">
        <f t="shared" si="37"/>
        <v>57.8</v>
      </c>
      <c r="GG22" s="29">
        <f t="shared" si="37"/>
        <v>31.6</v>
      </c>
      <c r="GH22" s="29">
        <f t="shared" si="37"/>
        <v>20.6</v>
      </c>
      <c r="GI22" s="29">
        <f t="shared" si="37"/>
        <v>20</v>
      </c>
      <c r="GJ22" s="29">
        <f t="shared" si="37"/>
        <v>22</v>
      </c>
      <c r="GK22" s="29">
        <f t="shared" si="37"/>
        <v>31</v>
      </c>
      <c r="GL22" s="29">
        <f t="shared" si="37"/>
        <v>38.799999999999997</v>
      </c>
      <c r="GM22" s="29">
        <f t="shared" si="37"/>
        <v>37</v>
      </c>
      <c r="GN22" s="29">
        <f t="shared" si="37"/>
        <v>35.799999999999997</v>
      </c>
      <c r="GO22" s="29">
        <f t="shared" si="37"/>
        <v>17.2</v>
      </c>
      <c r="GP22" s="29">
        <f t="shared" si="37"/>
        <v>21.6</v>
      </c>
      <c r="GQ22" s="29">
        <f t="shared" si="37"/>
        <v>26.2</v>
      </c>
      <c r="GR22" s="29">
        <f t="shared" si="37"/>
        <v>25.4</v>
      </c>
      <c r="GS22" s="29">
        <f t="shared" si="37"/>
        <v>20</v>
      </c>
      <c r="GT22" s="29">
        <f t="shared" si="37"/>
        <v>25</v>
      </c>
      <c r="GU22" s="29">
        <f t="shared" si="37"/>
        <v>23.8</v>
      </c>
      <c r="GV22" s="29">
        <f t="shared" si="37"/>
        <v>31.5</v>
      </c>
      <c r="GW22" s="29">
        <f t="shared" si="37"/>
        <v>31.2</v>
      </c>
      <c r="GX22" s="29">
        <f t="shared" si="37"/>
        <v>30</v>
      </c>
      <c r="GY22" s="29">
        <f t="shared" si="37"/>
        <v>40</v>
      </c>
      <c r="GZ22" s="29">
        <f t="shared" si="37"/>
        <v>41.25</v>
      </c>
      <c r="HA22" s="29">
        <f t="shared" si="37"/>
        <v>37</v>
      </c>
      <c r="HB22" s="29">
        <f t="shared" si="37"/>
        <v>28</v>
      </c>
      <c r="HC22" s="29">
        <f t="shared" si="37"/>
        <v>22</v>
      </c>
      <c r="HD22" s="29">
        <f t="shared" si="37"/>
        <v>20</v>
      </c>
      <c r="HE22" s="29">
        <f t="shared" si="37"/>
        <v>21.8</v>
      </c>
      <c r="HF22" s="29">
        <f t="shared" si="37"/>
        <v>21</v>
      </c>
      <c r="HG22" s="29">
        <f t="shared" si="37"/>
        <v>27.25</v>
      </c>
      <c r="HH22" s="29">
        <f t="shared" si="37"/>
        <v>21</v>
      </c>
      <c r="HI22" s="29">
        <f t="shared" si="37"/>
        <v>17.600000000000001</v>
      </c>
      <c r="HJ22" s="29">
        <f t="shared" si="37"/>
        <v>21</v>
      </c>
      <c r="HK22" s="29">
        <f t="shared" si="37"/>
        <v>18.399999999999999</v>
      </c>
      <c r="HL22" s="29">
        <f t="shared" si="37"/>
        <v>22</v>
      </c>
      <c r="HM22" s="29">
        <f t="shared" si="37"/>
        <v>30.8</v>
      </c>
      <c r="HN22" s="29">
        <f t="shared" si="37"/>
        <v>22</v>
      </c>
      <c r="HO22" s="29">
        <f t="shared" si="37"/>
        <v>19.600000000000001</v>
      </c>
      <c r="HP22" s="29">
        <f t="shared" si="37"/>
        <v>20</v>
      </c>
      <c r="HQ22" s="29">
        <f t="shared" si="37"/>
        <v>19.2</v>
      </c>
      <c r="HR22" s="29">
        <f t="shared" si="37"/>
        <v>23.2</v>
      </c>
      <c r="HS22" s="29">
        <f t="shared" si="37"/>
        <v>26.6</v>
      </c>
      <c r="HT22" s="29">
        <f t="shared" si="37"/>
        <v>22.4</v>
      </c>
      <c r="HU22" s="29">
        <f t="shared" si="37"/>
        <v>20</v>
      </c>
      <c r="HV22" s="29">
        <f t="shared" si="37"/>
        <v>30</v>
      </c>
      <c r="HW22" s="29">
        <f t="shared" si="37"/>
        <v>19.2</v>
      </c>
      <c r="HX22" s="29">
        <f t="shared" si="37"/>
        <v>16</v>
      </c>
      <c r="HY22" s="29">
        <f t="shared" si="37"/>
        <v>31</v>
      </c>
      <c r="HZ22" s="29">
        <f t="shared" si="37"/>
        <v>31.4</v>
      </c>
      <c r="IA22" s="29">
        <f t="shared" si="37"/>
        <v>41.8</v>
      </c>
      <c r="IB22" s="29">
        <f t="shared" si="37"/>
        <v>31</v>
      </c>
      <c r="IC22" s="29">
        <f t="shared" si="37"/>
        <v>31.2</v>
      </c>
      <c r="ID22" s="29">
        <f t="shared" si="37"/>
        <v>24.4</v>
      </c>
      <c r="IE22" s="29">
        <f t="shared" si="37"/>
        <v>25.6</v>
      </c>
      <c r="IF22" s="29">
        <f t="shared" si="37"/>
        <v>22.4</v>
      </c>
      <c r="IG22" s="29">
        <f t="shared" si="37"/>
        <v>27.667000000000002</v>
      </c>
      <c r="IH22" s="29">
        <f t="shared" si="37"/>
        <v>44.5</v>
      </c>
      <c r="II22" s="29">
        <f t="shared" si="37"/>
        <v>51.2</v>
      </c>
      <c r="IJ22" s="29">
        <f t="shared" si="37"/>
        <v>41.4</v>
      </c>
      <c r="IK22" s="29">
        <f t="shared" si="37"/>
        <v>28.75</v>
      </c>
      <c r="IL22" s="29">
        <f t="shared" si="37"/>
        <v>27.25</v>
      </c>
      <c r="IM22" s="29">
        <f t="shared" si="37"/>
        <v>24.6</v>
      </c>
      <c r="IN22" s="29">
        <f t="shared" si="37"/>
        <v>20.6</v>
      </c>
      <c r="IO22" s="29">
        <f t="shared" si="37"/>
        <v>16</v>
      </c>
      <c r="IP22" s="29">
        <f t="shared" si="37"/>
        <v>16.25</v>
      </c>
      <c r="IQ22" s="29">
        <f t="shared" si="37"/>
        <v>15</v>
      </c>
      <c r="IR22" s="29">
        <f t="shared" si="37"/>
        <v>15</v>
      </c>
      <c r="IS22" s="29">
        <f t="shared" si="37"/>
        <v>15.8</v>
      </c>
      <c r="IT22" s="29">
        <f t="shared" si="37"/>
        <v>18</v>
      </c>
      <c r="IU22" s="29">
        <f t="shared" si="37"/>
        <v>18</v>
      </c>
      <c r="IV22" s="29">
        <f t="shared" si="37"/>
        <v>15.8</v>
      </c>
      <c r="IW22" s="29">
        <f t="shared" si="37"/>
        <v>22</v>
      </c>
      <c r="IX22" s="29">
        <f t="shared" si="37"/>
        <v>20</v>
      </c>
      <c r="IY22" s="29">
        <f t="shared" si="37"/>
        <v>17.8</v>
      </c>
      <c r="IZ22" s="29">
        <f t="shared" si="37"/>
        <v>24</v>
      </c>
      <c r="JA22" s="29">
        <f t="shared" si="37"/>
        <v>34.4</v>
      </c>
      <c r="JB22" s="29">
        <f t="shared" si="37"/>
        <v>33.799999999999997</v>
      </c>
      <c r="JC22" s="29">
        <f t="shared" si="37"/>
        <v>40</v>
      </c>
      <c r="JD22" s="29">
        <f t="shared" si="37"/>
        <v>60</v>
      </c>
      <c r="JE22" s="29">
        <f t="shared" si="37"/>
        <v>57</v>
      </c>
      <c r="JF22" s="29">
        <f t="shared" si="37"/>
        <v>62.5</v>
      </c>
      <c r="JG22" s="29">
        <f t="shared" si="37"/>
        <v>43.332999999999998</v>
      </c>
      <c r="JH22" s="29">
        <f t="shared" si="37"/>
        <v>65</v>
      </c>
      <c r="JI22" s="29">
        <f t="shared" si="37"/>
        <v>42</v>
      </c>
      <c r="JJ22" s="29">
        <f t="shared" si="37"/>
        <v>37.5</v>
      </c>
      <c r="JK22" s="29">
        <f t="shared" si="37"/>
        <v>62.5</v>
      </c>
      <c r="JL22" s="29">
        <f t="shared" si="37"/>
        <v>67</v>
      </c>
      <c r="JM22" s="29">
        <f t="shared" si="37"/>
        <v>71</v>
      </c>
      <c r="JN22" s="29">
        <f t="shared" si="37"/>
        <v>79</v>
      </c>
      <c r="JO22" s="29">
        <f t="shared" si="37"/>
        <v>85</v>
      </c>
      <c r="JP22" s="29">
        <f t="shared" si="37"/>
        <v>61.2</v>
      </c>
      <c r="JQ22" s="29">
        <f t="shared" si="37"/>
        <v>43.75</v>
      </c>
      <c r="JR22" s="29">
        <f t="shared" si="37"/>
        <v>38</v>
      </c>
      <c r="JS22" s="29">
        <f t="shared" si="37"/>
        <v>25</v>
      </c>
      <c r="JT22" s="29">
        <f t="shared" si="37"/>
        <v>22.5</v>
      </c>
      <c r="JU22" s="29">
        <f t="shared" si="37"/>
        <v>15.8</v>
      </c>
      <c r="JV22" s="29">
        <f t="shared" si="37"/>
        <v>20</v>
      </c>
      <c r="JW22" s="29">
        <f t="shared" si="37"/>
        <v>12</v>
      </c>
      <c r="JX22" s="29">
        <f t="shared" si="37"/>
        <v>10</v>
      </c>
      <c r="JY22" s="29">
        <f t="shared" si="37"/>
        <v>10</v>
      </c>
      <c r="JZ22" s="29">
        <f t="shared" si="37"/>
        <v>8.8000000000000007</v>
      </c>
      <c r="KA22" s="29">
        <f t="shared" si="37"/>
        <v>11.2</v>
      </c>
      <c r="KB22" s="29">
        <f t="shared" si="37"/>
        <v>19.666999999999998</v>
      </c>
      <c r="KC22" s="29">
        <f t="shared" si="37"/>
        <v>18</v>
      </c>
      <c r="KD22" s="29">
        <f t="shared" si="37"/>
        <v>21</v>
      </c>
      <c r="KE22" s="29">
        <f t="shared" si="37"/>
        <v>45.2</v>
      </c>
      <c r="KF22" s="29">
        <f t="shared" si="37"/>
        <v>50</v>
      </c>
      <c r="KG22" s="29">
        <f t="shared" si="37"/>
        <v>59</v>
      </c>
      <c r="KH22" s="29">
        <f t="shared" si="37"/>
        <v>42</v>
      </c>
      <c r="KI22" s="29">
        <f t="shared" si="37"/>
        <v>27.8</v>
      </c>
      <c r="KJ22" s="29">
        <f t="shared" si="37"/>
        <v>40</v>
      </c>
      <c r="KK22" s="29">
        <f t="shared" si="37"/>
        <v>35</v>
      </c>
      <c r="KL22" s="29">
        <f t="shared" si="37"/>
        <v>24.6</v>
      </c>
      <c r="KM22" s="29">
        <f t="shared" si="37"/>
        <v>25.8</v>
      </c>
      <c r="KN22" s="29">
        <f t="shared" si="37"/>
        <v>23</v>
      </c>
      <c r="KO22" s="29">
        <f t="shared" si="37"/>
        <v>19</v>
      </c>
      <c r="KP22" s="29">
        <f t="shared" si="37"/>
        <v>20.6</v>
      </c>
      <c r="KQ22" s="29">
        <f t="shared" si="37"/>
        <v>19.600000000000001</v>
      </c>
      <c r="KR22" s="29">
        <f t="shared" si="37"/>
        <v>20.2</v>
      </c>
      <c r="KS22" s="29">
        <f t="shared" si="37"/>
        <v>20</v>
      </c>
      <c r="KT22" s="29">
        <f t="shared" si="37"/>
        <v>21.8</v>
      </c>
      <c r="KU22" s="29">
        <f t="shared" si="37"/>
        <v>28.6</v>
      </c>
      <c r="KV22" s="29">
        <f t="shared" si="37"/>
        <v>28.2</v>
      </c>
      <c r="KW22" s="29">
        <f t="shared" si="37"/>
        <v>30</v>
      </c>
      <c r="KX22" s="29">
        <f t="shared" si="37"/>
        <v>26</v>
      </c>
      <c r="KY22" s="29">
        <f t="shared" si="37"/>
        <v>25.5</v>
      </c>
      <c r="KZ22" s="29">
        <f t="shared" si="37"/>
        <v>23.4</v>
      </c>
      <c r="LA22" s="29">
        <f t="shared" si="37"/>
        <v>28.75</v>
      </c>
      <c r="LB22" s="29">
        <f t="shared" si="37"/>
        <v>25</v>
      </c>
      <c r="LC22" s="29">
        <f t="shared" si="37"/>
        <v>29.2</v>
      </c>
      <c r="LD22" s="29">
        <f t="shared" si="37"/>
        <v>27.4</v>
      </c>
      <c r="LE22" s="29">
        <f t="shared" si="37"/>
        <v>27.2</v>
      </c>
      <c r="LF22" s="29">
        <f t="shared" si="37"/>
        <v>50.2</v>
      </c>
      <c r="LG22" s="29">
        <f t="shared" si="37"/>
        <v>35.75</v>
      </c>
      <c r="LH22" s="29">
        <f t="shared" si="37"/>
        <v>31</v>
      </c>
      <c r="LI22" s="29">
        <f t="shared" si="37"/>
        <v>32.6</v>
      </c>
      <c r="LJ22" s="29">
        <f t="shared" si="37"/>
        <v>28.332999999999998</v>
      </c>
      <c r="LK22" s="29">
        <f t="shared" si="37"/>
        <v>32</v>
      </c>
      <c r="LL22" s="29">
        <f t="shared" si="37"/>
        <v>31.4</v>
      </c>
    </row>
    <row r="23" spans="1:324" ht="14.5" x14ac:dyDescent="0.35">
      <c r="A23" s="28" t="s">
        <v>326</v>
      </c>
      <c r="B23" s="28" t="s">
        <v>341</v>
      </c>
      <c r="C23" s="29">
        <f t="shared" ref="C23:BB23" si="38">C8</f>
        <v>130</v>
      </c>
      <c r="D23" s="29">
        <f t="shared" si="38"/>
        <v>120</v>
      </c>
      <c r="E23" s="29">
        <f t="shared" si="38"/>
        <v>108</v>
      </c>
      <c r="F23" s="29">
        <f t="shared" si="38"/>
        <v>92</v>
      </c>
      <c r="G23" s="29">
        <f t="shared" si="38"/>
        <v>95</v>
      </c>
      <c r="H23" s="29">
        <f t="shared" si="38"/>
        <v>83</v>
      </c>
      <c r="I23" s="29">
        <f t="shared" si="38"/>
        <v>80</v>
      </c>
      <c r="J23" s="29">
        <f t="shared" si="38"/>
        <v>80</v>
      </c>
      <c r="K23" s="29">
        <f t="shared" si="38"/>
        <v>120</v>
      </c>
      <c r="L23" s="29">
        <f t="shared" si="38"/>
        <v>117</v>
      </c>
      <c r="M23" s="29">
        <f t="shared" si="38"/>
        <v>100</v>
      </c>
      <c r="N23" s="29">
        <f t="shared" si="38"/>
        <v>85</v>
      </c>
      <c r="O23" s="29">
        <f t="shared" si="38"/>
        <v>85</v>
      </c>
      <c r="P23" s="29">
        <f t="shared" si="38"/>
        <v>85</v>
      </c>
      <c r="Q23" s="29">
        <f t="shared" si="38"/>
        <v>100</v>
      </c>
      <c r="R23" s="29">
        <f t="shared" si="38"/>
        <v>100</v>
      </c>
      <c r="S23" s="29">
        <f t="shared" si="38"/>
        <v>80</v>
      </c>
      <c r="T23" s="29">
        <f t="shared" si="38"/>
        <v>75</v>
      </c>
      <c r="U23" s="29">
        <f t="shared" si="38"/>
        <v>108</v>
      </c>
      <c r="V23" s="29">
        <f t="shared" si="38"/>
        <v>144</v>
      </c>
      <c r="W23" s="29">
        <f t="shared" si="38"/>
        <v>165</v>
      </c>
      <c r="X23" s="29">
        <f t="shared" si="38"/>
        <v>148</v>
      </c>
      <c r="Y23" s="29">
        <f t="shared" si="38"/>
        <v>103.33</v>
      </c>
      <c r="Z23" s="29">
        <f t="shared" si="38"/>
        <v>95</v>
      </c>
      <c r="AA23" s="29">
        <f t="shared" si="38"/>
        <v>97</v>
      </c>
      <c r="AB23" s="29">
        <f t="shared" si="38"/>
        <v>90</v>
      </c>
      <c r="AC23" s="29">
        <f t="shared" si="38"/>
        <v>92</v>
      </c>
      <c r="AD23" s="29">
        <f t="shared" si="38"/>
        <v>100</v>
      </c>
      <c r="AE23" s="29">
        <f t="shared" si="38"/>
        <v>115</v>
      </c>
      <c r="AF23" s="29">
        <f t="shared" si="38"/>
        <v>110</v>
      </c>
      <c r="AG23" s="29">
        <f t="shared" si="38"/>
        <v>100</v>
      </c>
      <c r="AH23" s="29">
        <f t="shared" si="38"/>
        <v>116</v>
      </c>
      <c r="AI23" s="29">
        <f t="shared" si="38"/>
        <v>116.67</v>
      </c>
      <c r="AJ23" s="29">
        <f t="shared" si="38"/>
        <v>112</v>
      </c>
      <c r="AK23" s="29">
        <f t="shared" si="38"/>
        <v>116</v>
      </c>
      <c r="AL23" s="29">
        <f t="shared" si="38"/>
        <v>129</v>
      </c>
      <c r="AM23" s="29">
        <f t="shared" si="38"/>
        <v>145</v>
      </c>
      <c r="AN23" s="29">
        <f t="shared" si="38"/>
        <v>130</v>
      </c>
      <c r="AO23" s="29">
        <f t="shared" si="38"/>
        <v>142</v>
      </c>
      <c r="AP23" s="29">
        <f t="shared" si="38"/>
        <v>138</v>
      </c>
      <c r="AQ23" s="29">
        <f t="shared" si="38"/>
        <v>139</v>
      </c>
      <c r="AR23" s="29">
        <f t="shared" si="38"/>
        <v>147</v>
      </c>
      <c r="AS23" s="29">
        <f t="shared" si="38"/>
        <v>146</v>
      </c>
      <c r="AT23" s="29">
        <f t="shared" si="38"/>
        <v>120</v>
      </c>
      <c r="AU23" s="29">
        <f t="shared" si="38"/>
        <v>120.83</v>
      </c>
      <c r="AV23" s="29">
        <f t="shared" si="38"/>
        <v>123.33</v>
      </c>
      <c r="AW23" s="29">
        <f t="shared" si="38"/>
        <v>198</v>
      </c>
      <c r="AX23" s="29">
        <f t="shared" si="38"/>
        <v>162</v>
      </c>
      <c r="AY23" s="29">
        <f t="shared" si="38"/>
        <v>164</v>
      </c>
      <c r="AZ23" s="29">
        <f t="shared" si="38"/>
        <v>192.5</v>
      </c>
      <c r="BA23" s="29">
        <f t="shared" si="38"/>
        <v>265</v>
      </c>
      <c r="BB23" s="29">
        <f t="shared" si="38"/>
        <v>381.25</v>
      </c>
      <c r="BC23" s="29"/>
      <c r="BD23" s="29"/>
      <c r="BE23" s="29">
        <f t="shared" ref="BE23:BQ23" si="39">BE8</f>
        <v>305</v>
      </c>
      <c r="BF23" s="29">
        <f t="shared" si="39"/>
        <v>175</v>
      </c>
      <c r="BG23" s="29">
        <f t="shared" si="39"/>
        <v>197.5</v>
      </c>
      <c r="BH23" s="29">
        <f t="shared" si="39"/>
        <v>114</v>
      </c>
      <c r="BI23" s="29">
        <f t="shared" si="39"/>
        <v>102</v>
      </c>
      <c r="BJ23" s="29">
        <f t="shared" si="39"/>
        <v>95</v>
      </c>
      <c r="BK23" s="29">
        <f t="shared" si="39"/>
        <v>128</v>
      </c>
      <c r="BL23" s="29">
        <f t="shared" si="39"/>
        <v>126.25</v>
      </c>
      <c r="BM23" s="29">
        <f t="shared" si="39"/>
        <v>121</v>
      </c>
      <c r="BN23" s="29">
        <f t="shared" si="39"/>
        <v>125</v>
      </c>
      <c r="BO23" s="29">
        <f t="shared" si="39"/>
        <v>125</v>
      </c>
      <c r="BP23" s="29">
        <f t="shared" si="39"/>
        <v>115</v>
      </c>
      <c r="BQ23" s="29">
        <f t="shared" si="39"/>
        <v>175</v>
      </c>
      <c r="BR23" s="29" t="s">
        <v>320</v>
      </c>
      <c r="BS23" s="29" t="s">
        <v>320</v>
      </c>
      <c r="BT23" s="29" t="s">
        <v>320</v>
      </c>
      <c r="BU23" s="29" t="s">
        <v>320</v>
      </c>
      <c r="BV23" s="29" t="s">
        <v>320</v>
      </c>
      <c r="BW23" s="29" t="s">
        <v>320</v>
      </c>
      <c r="BX23" s="29" t="s">
        <v>320</v>
      </c>
      <c r="BY23" s="29">
        <f t="shared" ref="BY23:CV23" si="40">BY8</f>
        <v>128</v>
      </c>
      <c r="BZ23" s="29">
        <f t="shared" si="40"/>
        <v>126.67</v>
      </c>
      <c r="CA23" s="29">
        <f t="shared" si="40"/>
        <v>140</v>
      </c>
      <c r="CB23" s="29">
        <f t="shared" si="40"/>
        <v>160</v>
      </c>
      <c r="CC23" s="29">
        <f t="shared" si="40"/>
        <v>144</v>
      </c>
      <c r="CD23" s="29">
        <f t="shared" si="40"/>
        <v>100</v>
      </c>
      <c r="CE23" s="29">
        <f t="shared" si="40"/>
        <v>97</v>
      </c>
      <c r="CF23" s="29">
        <f t="shared" si="40"/>
        <v>92</v>
      </c>
      <c r="CG23" s="29">
        <f t="shared" si="40"/>
        <v>80</v>
      </c>
      <c r="CH23" s="29">
        <f t="shared" si="40"/>
        <v>80</v>
      </c>
      <c r="CI23" s="29">
        <f t="shared" si="40"/>
        <v>105.33</v>
      </c>
      <c r="CJ23" s="29">
        <f t="shared" si="40"/>
        <v>145</v>
      </c>
      <c r="CK23" s="29">
        <f t="shared" si="40"/>
        <v>149.33000000000001</v>
      </c>
      <c r="CL23" s="29">
        <f t="shared" si="40"/>
        <v>165</v>
      </c>
      <c r="CM23" s="29">
        <f t="shared" si="40"/>
        <v>159</v>
      </c>
      <c r="CN23" s="29">
        <f t="shared" si="40"/>
        <v>158.75</v>
      </c>
      <c r="CO23" s="29">
        <f t="shared" si="40"/>
        <v>103.33</v>
      </c>
      <c r="CP23" s="29">
        <f t="shared" si="40"/>
        <v>82</v>
      </c>
      <c r="CQ23" s="29">
        <f t="shared" si="40"/>
        <v>90</v>
      </c>
      <c r="CR23" s="29">
        <f t="shared" si="40"/>
        <v>103.33</v>
      </c>
      <c r="CS23" s="29">
        <f t="shared" si="40"/>
        <v>124</v>
      </c>
      <c r="CT23" s="29">
        <f t="shared" si="40"/>
        <v>116.67</v>
      </c>
      <c r="CU23" s="29">
        <f t="shared" si="40"/>
        <v>130</v>
      </c>
      <c r="CV23" s="29">
        <f t="shared" si="40"/>
        <v>160</v>
      </c>
      <c r="CW23" s="29" t="s">
        <v>320</v>
      </c>
      <c r="CX23" s="29">
        <f t="shared" ref="CX23:LL23" si="41">CX8</f>
        <v>83</v>
      </c>
      <c r="CY23" s="29">
        <f t="shared" si="41"/>
        <v>74</v>
      </c>
      <c r="CZ23" s="29">
        <f t="shared" si="41"/>
        <v>106</v>
      </c>
      <c r="DA23" s="29">
        <f t="shared" si="41"/>
        <v>152</v>
      </c>
      <c r="DB23" s="29">
        <f t="shared" si="41"/>
        <v>148</v>
      </c>
      <c r="DC23" s="29">
        <f t="shared" si="41"/>
        <v>102</v>
      </c>
      <c r="DD23" s="29">
        <f t="shared" si="41"/>
        <v>105.5</v>
      </c>
      <c r="DE23" s="29">
        <f t="shared" si="41"/>
        <v>0</v>
      </c>
      <c r="DF23" s="29">
        <f t="shared" si="41"/>
        <v>0</v>
      </c>
      <c r="DG23" s="29">
        <f t="shared" si="41"/>
        <v>97.5</v>
      </c>
      <c r="DH23" s="29">
        <f t="shared" si="41"/>
        <v>110</v>
      </c>
      <c r="DI23" s="29">
        <f t="shared" si="41"/>
        <v>135</v>
      </c>
      <c r="DJ23" s="29">
        <f t="shared" si="41"/>
        <v>232</v>
      </c>
      <c r="DK23" s="29">
        <f t="shared" si="41"/>
        <v>300</v>
      </c>
      <c r="DL23" s="29">
        <f t="shared" si="41"/>
        <v>315</v>
      </c>
      <c r="DM23" s="29">
        <f t="shared" si="41"/>
        <v>244</v>
      </c>
      <c r="DN23" s="29">
        <f t="shared" si="41"/>
        <v>107.5</v>
      </c>
      <c r="DO23" s="29">
        <f t="shared" si="41"/>
        <v>81.25</v>
      </c>
      <c r="DP23" s="29">
        <f t="shared" si="41"/>
        <v>75</v>
      </c>
      <c r="DQ23" s="29">
        <f t="shared" si="41"/>
        <v>60</v>
      </c>
      <c r="DR23" s="29">
        <f t="shared" si="41"/>
        <v>98</v>
      </c>
      <c r="DS23" s="29">
        <f t="shared" si="41"/>
        <v>111</v>
      </c>
      <c r="DT23" s="29">
        <f t="shared" si="41"/>
        <v>181.25</v>
      </c>
      <c r="DU23" s="29">
        <f t="shared" si="41"/>
        <v>198</v>
      </c>
      <c r="DV23" s="29">
        <f t="shared" si="41"/>
        <v>285</v>
      </c>
      <c r="DW23" s="29">
        <f t="shared" si="41"/>
        <v>165</v>
      </c>
      <c r="DX23" s="29">
        <f t="shared" si="41"/>
        <v>120</v>
      </c>
      <c r="DY23" s="29">
        <f t="shared" si="41"/>
        <v>120</v>
      </c>
      <c r="DZ23" s="29">
        <f t="shared" si="41"/>
        <v>120</v>
      </c>
      <c r="EA23" s="29">
        <f t="shared" si="41"/>
        <v>168</v>
      </c>
      <c r="EB23" s="29">
        <f t="shared" si="41"/>
        <v>180</v>
      </c>
      <c r="EC23" s="29">
        <f t="shared" si="41"/>
        <v>146.66999999999999</v>
      </c>
      <c r="ED23" s="29">
        <f t="shared" si="41"/>
        <v>200</v>
      </c>
      <c r="EE23" s="29">
        <f t="shared" si="41"/>
        <v>155</v>
      </c>
      <c r="EF23" s="29">
        <f t="shared" si="41"/>
        <v>175</v>
      </c>
      <c r="EG23" s="29">
        <f t="shared" si="41"/>
        <v>156</v>
      </c>
      <c r="EH23" s="29">
        <f t="shared" si="41"/>
        <v>155</v>
      </c>
      <c r="EI23" s="29">
        <f t="shared" si="41"/>
        <v>143</v>
      </c>
      <c r="EJ23" s="29">
        <f t="shared" si="41"/>
        <v>160</v>
      </c>
      <c r="EK23" s="29">
        <f t="shared" si="41"/>
        <v>190</v>
      </c>
      <c r="EL23" s="29">
        <f t="shared" si="41"/>
        <v>190</v>
      </c>
      <c r="EM23" s="29">
        <f t="shared" si="41"/>
        <v>167</v>
      </c>
      <c r="EN23" s="29">
        <f t="shared" si="41"/>
        <v>168</v>
      </c>
      <c r="EO23" s="29" t="str">
        <f t="shared" si="41"/>
        <v>N/a</v>
      </c>
      <c r="EP23" s="29" t="str">
        <f t="shared" si="41"/>
        <v>N/a</v>
      </c>
      <c r="EQ23" s="29">
        <f t="shared" si="41"/>
        <v>160</v>
      </c>
      <c r="ER23" s="29">
        <f t="shared" si="41"/>
        <v>168</v>
      </c>
      <c r="ES23" s="29">
        <f t="shared" si="41"/>
        <v>200</v>
      </c>
      <c r="ET23" s="29">
        <f t="shared" si="41"/>
        <v>198</v>
      </c>
      <c r="EU23" s="29">
        <f t="shared" si="41"/>
        <v>200</v>
      </c>
      <c r="EV23" s="29">
        <f t="shared" si="41"/>
        <v>208</v>
      </c>
      <c r="EW23" s="29">
        <f t="shared" si="41"/>
        <v>200</v>
      </c>
      <c r="EX23" s="29">
        <f t="shared" si="41"/>
        <v>210</v>
      </c>
      <c r="EY23" s="29">
        <f t="shared" si="41"/>
        <v>195</v>
      </c>
      <c r="EZ23" s="29">
        <f t="shared" si="41"/>
        <v>204</v>
      </c>
      <c r="FA23" s="29">
        <f t="shared" si="41"/>
        <v>205</v>
      </c>
      <c r="FB23" s="29">
        <f t="shared" si="41"/>
        <v>279</v>
      </c>
      <c r="FC23" s="29">
        <f t="shared" si="41"/>
        <v>298</v>
      </c>
      <c r="FD23" s="29">
        <f t="shared" si="41"/>
        <v>290</v>
      </c>
      <c r="FE23" s="29">
        <f t="shared" si="41"/>
        <v>300</v>
      </c>
      <c r="FF23" s="29">
        <f t="shared" si="41"/>
        <v>370</v>
      </c>
      <c r="FG23" s="29">
        <f t="shared" si="41"/>
        <v>410</v>
      </c>
      <c r="FH23" s="29">
        <f t="shared" si="41"/>
        <v>330</v>
      </c>
      <c r="FI23" s="29">
        <f t="shared" si="41"/>
        <v>265</v>
      </c>
      <c r="FJ23" s="29">
        <f t="shared" si="41"/>
        <v>210</v>
      </c>
      <c r="FK23" s="29">
        <f t="shared" si="41"/>
        <v>253</v>
      </c>
      <c r="FL23" s="29">
        <f t="shared" si="41"/>
        <v>296.25</v>
      </c>
      <c r="FM23" s="29">
        <f t="shared" si="41"/>
        <v>244</v>
      </c>
      <c r="FN23" s="29">
        <f t="shared" si="41"/>
        <v>190</v>
      </c>
      <c r="FO23" s="29">
        <f t="shared" si="41"/>
        <v>188</v>
      </c>
      <c r="FP23" s="29">
        <f t="shared" si="41"/>
        <v>135</v>
      </c>
      <c r="FQ23" s="29">
        <f t="shared" si="41"/>
        <v>164</v>
      </c>
      <c r="FR23" s="29">
        <f t="shared" si="41"/>
        <v>202.5</v>
      </c>
      <c r="FS23" s="29">
        <f t="shared" si="41"/>
        <v>168</v>
      </c>
      <c r="FT23" s="29">
        <f t="shared" si="41"/>
        <v>178</v>
      </c>
      <c r="FU23" s="29">
        <f t="shared" si="41"/>
        <v>260</v>
      </c>
      <c r="FV23" s="29">
        <f t="shared" si="41"/>
        <v>350</v>
      </c>
      <c r="FW23" s="29">
        <f t="shared" si="41"/>
        <v>306</v>
      </c>
      <c r="FX23" s="29">
        <f t="shared" si="41"/>
        <v>313.75</v>
      </c>
      <c r="FY23" s="29">
        <f t="shared" si="41"/>
        <v>350</v>
      </c>
      <c r="FZ23" s="29">
        <f t="shared" si="41"/>
        <v>416.67</v>
      </c>
      <c r="GA23" s="29">
        <f t="shared" si="41"/>
        <v>325</v>
      </c>
      <c r="GB23" s="29">
        <f t="shared" si="41"/>
        <v>350</v>
      </c>
      <c r="GC23" s="29">
        <f t="shared" si="41"/>
        <v>350</v>
      </c>
      <c r="GD23" s="29">
        <f t="shared" si="41"/>
        <v>346</v>
      </c>
      <c r="GE23" s="29">
        <f t="shared" si="41"/>
        <v>350</v>
      </c>
      <c r="GF23" s="29">
        <f t="shared" si="41"/>
        <v>312</v>
      </c>
      <c r="GG23" s="29">
        <f t="shared" si="41"/>
        <v>292</v>
      </c>
      <c r="GH23" s="29">
        <f t="shared" si="41"/>
        <v>290</v>
      </c>
      <c r="GI23" s="29">
        <f t="shared" si="41"/>
        <v>330</v>
      </c>
      <c r="GJ23" s="29">
        <f t="shared" si="41"/>
        <v>284</v>
      </c>
      <c r="GK23" s="29">
        <f t="shared" si="41"/>
        <v>296</v>
      </c>
      <c r="GL23" s="29">
        <f t="shared" si="41"/>
        <v>320</v>
      </c>
      <c r="GM23" s="29">
        <f t="shared" si="41"/>
        <v>442.5</v>
      </c>
      <c r="GN23" s="29">
        <f t="shared" si="41"/>
        <v>508</v>
      </c>
      <c r="GO23" s="29">
        <f t="shared" si="41"/>
        <v>420</v>
      </c>
      <c r="GP23" s="29">
        <f t="shared" si="41"/>
        <v>382</v>
      </c>
      <c r="GQ23" s="29">
        <f t="shared" si="41"/>
        <v>270</v>
      </c>
      <c r="GR23" s="29">
        <f t="shared" si="41"/>
        <v>290</v>
      </c>
      <c r="GS23" s="29">
        <f t="shared" si="41"/>
        <v>346</v>
      </c>
      <c r="GT23" s="29">
        <f t="shared" si="41"/>
        <v>386</v>
      </c>
      <c r="GU23" s="29">
        <f t="shared" si="41"/>
        <v>368</v>
      </c>
      <c r="GV23" s="29">
        <f t="shared" si="41"/>
        <v>345</v>
      </c>
      <c r="GW23" s="29">
        <f t="shared" si="41"/>
        <v>300</v>
      </c>
      <c r="GX23" s="29">
        <f t="shared" si="41"/>
        <v>267.5</v>
      </c>
      <c r="GY23" s="29">
        <f t="shared" si="41"/>
        <v>350</v>
      </c>
      <c r="GZ23" s="29">
        <f t="shared" si="41"/>
        <v>345</v>
      </c>
      <c r="HA23" s="29">
        <f t="shared" si="41"/>
        <v>450</v>
      </c>
      <c r="HB23" s="29">
        <f t="shared" si="41"/>
        <v>476</v>
      </c>
      <c r="HC23" s="29">
        <f t="shared" si="41"/>
        <v>345</v>
      </c>
      <c r="HD23" s="29">
        <f t="shared" si="41"/>
        <v>212.5</v>
      </c>
      <c r="HE23" s="29">
        <f t="shared" si="41"/>
        <v>250</v>
      </c>
      <c r="HF23" s="29">
        <f t="shared" si="41"/>
        <v>220</v>
      </c>
      <c r="HG23" s="29">
        <f t="shared" si="41"/>
        <v>337.5</v>
      </c>
      <c r="HH23" s="29">
        <f t="shared" si="41"/>
        <v>360</v>
      </c>
      <c r="HI23" s="29">
        <f t="shared" si="41"/>
        <v>420</v>
      </c>
      <c r="HJ23" s="29">
        <f t="shared" si="41"/>
        <v>350</v>
      </c>
      <c r="HK23" s="29">
        <f t="shared" si="41"/>
        <v>196</v>
      </c>
      <c r="HL23" s="29">
        <f t="shared" si="41"/>
        <v>172</v>
      </c>
      <c r="HM23" s="29">
        <f t="shared" si="41"/>
        <v>152</v>
      </c>
      <c r="HN23" s="29">
        <f t="shared" si="41"/>
        <v>180</v>
      </c>
      <c r="HO23" s="29">
        <f t="shared" si="41"/>
        <v>214</v>
      </c>
      <c r="HP23" s="29">
        <f t="shared" si="41"/>
        <v>288</v>
      </c>
      <c r="HQ23" s="29">
        <f t="shared" si="41"/>
        <v>244</v>
      </c>
      <c r="HR23" s="29">
        <f t="shared" si="41"/>
        <v>176</v>
      </c>
      <c r="HS23" s="29">
        <f t="shared" si="41"/>
        <v>160</v>
      </c>
      <c r="HT23" s="29">
        <f t="shared" si="41"/>
        <v>192</v>
      </c>
      <c r="HU23" s="29">
        <f t="shared" si="41"/>
        <v>180</v>
      </c>
      <c r="HV23" s="29">
        <f t="shared" si="41"/>
        <v>333.33</v>
      </c>
      <c r="HW23" s="29">
        <f t="shared" si="41"/>
        <v>360</v>
      </c>
      <c r="HX23" s="29">
        <f t="shared" si="41"/>
        <v>198</v>
      </c>
      <c r="HY23" s="29">
        <f t="shared" si="41"/>
        <v>206.67</v>
      </c>
      <c r="HZ23" s="29">
        <f t="shared" si="41"/>
        <v>204</v>
      </c>
      <c r="IA23" s="29">
        <f t="shared" si="41"/>
        <v>376</v>
      </c>
      <c r="IB23" s="29">
        <f t="shared" si="41"/>
        <v>500</v>
      </c>
      <c r="IC23" s="29">
        <f t="shared" si="41"/>
        <v>480</v>
      </c>
      <c r="ID23" s="29">
        <f t="shared" si="41"/>
        <v>320</v>
      </c>
      <c r="IE23" s="29">
        <f t="shared" si="41"/>
        <v>270</v>
      </c>
      <c r="IF23" s="29">
        <f t="shared" si="41"/>
        <v>246</v>
      </c>
      <c r="IG23" s="29">
        <f t="shared" si="41"/>
        <v>256.67</v>
      </c>
      <c r="IH23" s="29">
        <f t="shared" si="41"/>
        <v>250</v>
      </c>
      <c r="II23" s="29">
        <f t="shared" si="41"/>
        <v>370</v>
      </c>
      <c r="IJ23" s="29">
        <f t="shared" si="41"/>
        <v>410</v>
      </c>
      <c r="IK23" s="29">
        <f t="shared" si="41"/>
        <v>475</v>
      </c>
      <c r="IL23" s="29">
        <f t="shared" si="41"/>
        <v>387.5</v>
      </c>
      <c r="IM23" s="29">
        <f t="shared" si="41"/>
        <v>304</v>
      </c>
      <c r="IN23" s="29">
        <f t="shared" si="41"/>
        <v>264</v>
      </c>
      <c r="IO23" s="29">
        <f t="shared" si="41"/>
        <v>230</v>
      </c>
      <c r="IP23" s="29">
        <f t="shared" si="41"/>
        <v>297.5</v>
      </c>
      <c r="IQ23" s="29">
        <f t="shared" si="41"/>
        <v>256</v>
      </c>
      <c r="IR23" s="29">
        <f t="shared" si="41"/>
        <v>296</v>
      </c>
      <c r="IS23" s="29">
        <f t="shared" si="41"/>
        <v>330</v>
      </c>
      <c r="IT23" s="29">
        <f t="shared" si="41"/>
        <v>383.33</v>
      </c>
      <c r="IU23" s="29">
        <f t="shared" si="41"/>
        <v>364</v>
      </c>
      <c r="IV23" s="29">
        <f t="shared" si="41"/>
        <v>390</v>
      </c>
      <c r="IW23" s="29">
        <f t="shared" si="41"/>
        <v>336</v>
      </c>
      <c r="IX23" s="29">
        <f t="shared" si="41"/>
        <v>410</v>
      </c>
      <c r="IY23" s="29">
        <f t="shared" si="41"/>
        <v>368</v>
      </c>
      <c r="IZ23" s="29">
        <f t="shared" si="41"/>
        <v>406</v>
      </c>
      <c r="JA23" s="29">
        <f t="shared" si="41"/>
        <v>426</v>
      </c>
      <c r="JB23" s="29">
        <f t="shared" si="41"/>
        <v>430</v>
      </c>
      <c r="JC23" s="29">
        <f t="shared" si="41"/>
        <v>470</v>
      </c>
      <c r="JD23" s="29">
        <f t="shared" si="41"/>
        <v>382</v>
      </c>
      <c r="JE23" s="29">
        <f t="shared" si="41"/>
        <v>468</v>
      </c>
      <c r="JF23" s="29">
        <f t="shared" si="41"/>
        <v>460</v>
      </c>
      <c r="JG23" s="29">
        <f t="shared" si="41"/>
        <v>750</v>
      </c>
      <c r="JH23" s="29">
        <f t="shared" si="41"/>
        <v>587.5</v>
      </c>
      <c r="JI23" s="29">
        <f t="shared" si="41"/>
        <v>470</v>
      </c>
      <c r="JJ23" s="29">
        <f t="shared" si="41"/>
        <v>712.5</v>
      </c>
      <c r="JK23" s="29">
        <f t="shared" si="41"/>
        <v>675</v>
      </c>
      <c r="JL23" s="29">
        <f t="shared" si="41"/>
        <v>600</v>
      </c>
      <c r="JM23" s="29">
        <f t="shared" si="41"/>
        <v>356</v>
      </c>
      <c r="JN23" s="29">
        <f t="shared" si="41"/>
        <v>240</v>
      </c>
      <c r="JO23" s="29">
        <f t="shared" si="41"/>
        <v>200</v>
      </c>
      <c r="JP23" s="29">
        <f t="shared" si="41"/>
        <v>212</v>
      </c>
      <c r="JQ23" s="29">
        <f t="shared" si="41"/>
        <v>200</v>
      </c>
      <c r="JR23" s="29">
        <f t="shared" si="41"/>
        <v>274</v>
      </c>
      <c r="JS23" s="29">
        <f t="shared" si="41"/>
        <v>236</v>
      </c>
      <c r="JT23" s="29">
        <f t="shared" si="41"/>
        <v>225</v>
      </c>
      <c r="JU23" s="29">
        <f t="shared" si="41"/>
        <v>196</v>
      </c>
      <c r="JV23" s="29">
        <f t="shared" si="41"/>
        <v>300</v>
      </c>
      <c r="JW23" s="29">
        <f t="shared" si="41"/>
        <v>272</v>
      </c>
      <c r="JX23" s="29">
        <f t="shared" si="41"/>
        <v>185</v>
      </c>
      <c r="JY23" s="29">
        <f t="shared" si="41"/>
        <v>162.5</v>
      </c>
      <c r="JZ23" s="29">
        <f t="shared" si="41"/>
        <v>212</v>
      </c>
      <c r="KA23" s="29">
        <f t="shared" si="41"/>
        <v>200</v>
      </c>
      <c r="KB23" s="29">
        <f t="shared" si="41"/>
        <v>250</v>
      </c>
      <c r="KC23" s="29">
        <f t="shared" si="41"/>
        <v>302</v>
      </c>
      <c r="KD23" s="29">
        <f t="shared" si="41"/>
        <v>490</v>
      </c>
      <c r="KE23" s="29">
        <f t="shared" si="41"/>
        <v>430</v>
      </c>
      <c r="KF23" s="29">
        <f t="shared" si="41"/>
        <v>416.67</v>
      </c>
      <c r="KG23" s="29">
        <f t="shared" si="41"/>
        <v>360</v>
      </c>
      <c r="KH23" s="29">
        <f t="shared" si="41"/>
        <v>352</v>
      </c>
      <c r="KI23" s="29">
        <f t="shared" si="41"/>
        <v>230</v>
      </c>
      <c r="KJ23" s="29">
        <f t="shared" si="41"/>
        <v>256</v>
      </c>
      <c r="KK23" s="29">
        <f t="shared" si="41"/>
        <v>334</v>
      </c>
      <c r="KL23" s="29">
        <f t="shared" si="41"/>
        <v>340</v>
      </c>
      <c r="KM23" s="29">
        <f t="shared" si="41"/>
        <v>314</v>
      </c>
      <c r="KN23" s="29">
        <f t="shared" si="41"/>
        <v>270</v>
      </c>
      <c r="KO23" s="29">
        <f t="shared" si="41"/>
        <v>255</v>
      </c>
      <c r="KP23" s="29">
        <f t="shared" si="41"/>
        <v>270</v>
      </c>
      <c r="KQ23" s="29">
        <f t="shared" si="41"/>
        <v>320</v>
      </c>
      <c r="KR23" s="29">
        <f t="shared" si="41"/>
        <v>418</v>
      </c>
      <c r="KS23" s="29">
        <f t="shared" si="41"/>
        <v>300</v>
      </c>
      <c r="KT23" s="29">
        <f t="shared" si="41"/>
        <v>260</v>
      </c>
      <c r="KU23" s="29">
        <f t="shared" si="41"/>
        <v>250</v>
      </c>
      <c r="KV23" s="29">
        <f t="shared" si="41"/>
        <v>230</v>
      </c>
      <c r="KW23" s="29">
        <f t="shared" si="41"/>
        <v>177.5</v>
      </c>
      <c r="KX23" s="29">
        <f t="shared" si="41"/>
        <v>250</v>
      </c>
      <c r="KY23" s="29">
        <f t="shared" si="41"/>
        <v>302.5</v>
      </c>
      <c r="KZ23" s="29">
        <f t="shared" si="41"/>
        <v>270</v>
      </c>
      <c r="LA23" s="29">
        <f t="shared" si="41"/>
        <v>275</v>
      </c>
      <c r="LB23" s="29">
        <f t="shared" si="41"/>
        <v>230</v>
      </c>
      <c r="LC23" s="29">
        <f t="shared" si="41"/>
        <v>300</v>
      </c>
      <c r="LD23" s="29">
        <f t="shared" si="41"/>
        <v>340</v>
      </c>
      <c r="LE23" s="29">
        <f t="shared" si="41"/>
        <v>290</v>
      </c>
      <c r="LF23" s="29">
        <f t="shared" si="41"/>
        <v>334</v>
      </c>
      <c r="LG23" s="29">
        <f t="shared" si="41"/>
        <v>430</v>
      </c>
      <c r="LH23" s="29">
        <f t="shared" si="41"/>
        <v>440</v>
      </c>
      <c r="LI23" s="29">
        <f t="shared" si="41"/>
        <v>330</v>
      </c>
      <c r="LJ23" s="29">
        <f t="shared" si="41"/>
        <v>333.33</v>
      </c>
      <c r="LK23" s="29">
        <f t="shared" si="41"/>
        <v>350</v>
      </c>
      <c r="LL23" s="29">
        <f t="shared" si="41"/>
        <v>382</v>
      </c>
    </row>
    <row r="24" spans="1:324" ht="14.5" x14ac:dyDescent="0.35">
      <c r="A24" s="28" t="s">
        <v>327</v>
      </c>
      <c r="B24" s="28" t="s">
        <v>342</v>
      </c>
      <c r="C24" s="29">
        <f t="shared" ref="C24:BB24" si="42">C9/2</f>
        <v>65</v>
      </c>
      <c r="D24" s="29">
        <f t="shared" si="42"/>
        <v>62.5</v>
      </c>
      <c r="E24" s="29">
        <f t="shared" si="42"/>
        <v>64</v>
      </c>
      <c r="F24" s="29">
        <f t="shared" si="42"/>
        <v>64</v>
      </c>
      <c r="G24" s="29">
        <f t="shared" si="42"/>
        <v>64</v>
      </c>
      <c r="H24" s="29">
        <f t="shared" si="42"/>
        <v>64</v>
      </c>
      <c r="I24" s="29">
        <f t="shared" si="42"/>
        <v>64</v>
      </c>
      <c r="J24" s="29">
        <f t="shared" si="42"/>
        <v>65</v>
      </c>
      <c r="K24" s="29">
        <f t="shared" si="42"/>
        <v>65</v>
      </c>
      <c r="L24" s="29">
        <f t="shared" si="42"/>
        <v>62.5</v>
      </c>
      <c r="M24" s="29">
        <f t="shared" si="42"/>
        <v>65</v>
      </c>
      <c r="N24" s="29">
        <f t="shared" si="42"/>
        <v>65</v>
      </c>
      <c r="O24" s="29">
        <f t="shared" si="42"/>
        <v>65</v>
      </c>
      <c r="P24" s="29">
        <f t="shared" si="42"/>
        <v>60</v>
      </c>
      <c r="Q24" s="29">
        <f t="shared" si="42"/>
        <v>60</v>
      </c>
      <c r="R24" s="29">
        <f t="shared" si="42"/>
        <v>60</v>
      </c>
      <c r="S24" s="29">
        <f t="shared" si="42"/>
        <v>60</v>
      </c>
      <c r="T24" s="29">
        <f t="shared" si="42"/>
        <v>60</v>
      </c>
      <c r="U24" s="29">
        <f t="shared" si="42"/>
        <v>60</v>
      </c>
      <c r="V24" s="29">
        <f t="shared" si="42"/>
        <v>60</v>
      </c>
      <c r="W24" s="29">
        <f t="shared" si="42"/>
        <v>60</v>
      </c>
      <c r="X24" s="29">
        <f t="shared" si="42"/>
        <v>60</v>
      </c>
      <c r="Y24" s="29">
        <f t="shared" si="42"/>
        <v>60</v>
      </c>
      <c r="Z24" s="29">
        <f t="shared" si="42"/>
        <v>60</v>
      </c>
      <c r="AA24" s="29">
        <f t="shared" si="42"/>
        <v>60</v>
      </c>
      <c r="AB24" s="29">
        <f t="shared" si="42"/>
        <v>60</v>
      </c>
      <c r="AC24" s="29">
        <f t="shared" si="42"/>
        <v>60</v>
      </c>
      <c r="AD24" s="29">
        <f t="shared" si="42"/>
        <v>60</v>
      </c>
      <c r="AE24" s="29">
        <f t="shared" si="42"/>
        <v>60</v>
      </c>
      <c r="AF24" s="29">
        <f t="shared" si="42"/>
        <v>60</v>
      </c>
      <c r="AG24" s="29">
        <f t="shared" si="42"/>
        <v>60</v>
      </c>
      <c r="AH24" s="29">
        <f t="shared" si="42"/>
        <v>60</v>
      </c>
      <c r="AI24" s="29">
        <f t="shared" si="42"/>
        <v>60</v>
      </c>
      <c r="AJ24" s="29">
        <f t="shared" si="42"/>
        <v>60</v>
      </c>
      <c r="AK24" s="29">
        <f t="shared" si="42"/>
        <v>60</v>
      </c>
      <c r="AL24" s="29">
        <f t="shared" si="42"/>
        <v>60</v>
      </c>
      <c r="AM24" s="29">
        <f t="shared" si="42"/>
        <v>60</v>
      </c>
      <c r="AN24" s="29">
        <f t="shared" si="42"/>
        <v>60</v>
      </c>
      <c r="AO24" s="29">
        <f t="shared" si="42"/>
        <v>60</v>
      </c>
      <c r="AP24" s="29">
        <f t="shared" si="42"/>
        <v>60</v>
      </c>
      <c r="AQ24" s="29">
        <f t="shared" si="42"/>
        <v>58</v>
      </c>
      <c r="AR24" s="29">
        <f t="shared" si="42"/>
        <v>56.5</v>
      </c>
      <c r="AS24" s="29">
        <f t="shared" si="42"/>
        <v>57.25</v>
      </c>
      <c r="AT24" s="29">
        <f t="shared" si="42"/>
        <v>55</v>
      </c>
      <c r="AU24" s="29">
        <f t="shared" si="42"/>
        <v>55</v>
      </c>
      <c r="AV24" s="29">
        <f t="shared" si="42"/>
        <v>55</v>
      </c>
      <c r="AW24" s="29">
        <f t="shared" si="42"/>
        <v>55</v>
      </c>
      <c r="AX24" s="29">
        <f t="shared" si="42"/>
        <v>59</v>
      </c>
      <c r="AY24" s="29">
        <f t="shared" si="42"/>
        <v>60</v>
      </c>
      <c r="AZ24" s="29">
        <f t="shared" si="42"/>
        <v>60</v>
      </c>
      <c r="BA24" s="29">
        <f t="shared" si="42"/>
        <v>60</v>
      </c>
      <c r="BB24" s="29">
        <f t="shared" si="42"/>
        <v>65</v>
      </c>
      <c r="BC24" s="29"/>
      <c r="BD24" s="29"/>
      <c r="BE24" s="29">
        <f t="shared" ref="BE24:BQ24" si="43">BE9/2</f>
        <v>65</v>
      </c>
      <c r="BF24" s="29">
        <f t="shared" si="43"/>
        <v>65.625</v>
      </c>
      <c r="BG24" s="29">
        <f t="shared" si="43"/>
        <v>67.5</v>
      </c>
      <c r="BH24" s="29">
        <f t="shared" si="43"/>
        <v>69.5</v>
      </c>
      <c r="BI24" s="29">
        <f t="shared" si="43"/>
        <v>69</v>
      </c>
      <c r="BJ24" s="29">
        <f t="shared" si="43"/>
        <v>66</v>
      </c>
      <c r="BK24" s="29">
        <f t="shared" si="43"/>
        <v>66.3</v>
      </c>
      <c r="BL24" s="29">
        <f t="shared" si="43"/>
        <v>66</v>
      </c>
      <c r="BM24" s="29">
        <f t="shared" si="43"/>
        <v>66.099999999999994</v>
      </c>
      <c r="BN24" s="29">
        <f t="shared" si="43"/>
        <v>67.5</v>
      </c>
      <c r="BO24" s="29">
        <f t="shared" si="43"/>
        <v>67.5</v>
      </c>
      <c r="BP24" s="29">
        <f t="shared" si="43"/>
        <v>50</v>
      </c>
      <c r="BQ24" s="29">
        <f t="shared" si="43"/>
        <v>32.5</v>
      </c>
      <c r="BR24" s="29" t="s">
        <v>320</v>
      </c>
      <c r="BS24" s="29" t="s">
        <v>320</v>
      </c>
      <c r="BT24" s="29" t="s">
        <v>320</v>
      </c>
      <c r="BU24" s="29" t="s">
        <v>320</v>
      </c>
      <c r="BV24" s="29" t="s">
        <v>320</v>
      </c>
      <c r="BW24" s="29" t="s">
        <v>320</v>
      </c>
      <c r="BX24" s="29" t="s">
        <v>320</v>
      </c>
      <c r="BY24" s="29">
        <f t="shared" ref="BY24:CV24" si="44">BY9/2</f>
        <v>85</v>
      </c>
      <c r="BZ24" s="29">
        <f t="shared" si="44"/>
        <v>75</v>
      </c>
      <c r="CA24" s="29">
        <f t="shared" si="44"/>
        <v>74.665000000000006</v>
      </c>
      <c r="CB24" s="29">
        <f t="shared" si="44"/>
        <v>75</v>
      </c>
      <c r="CC24" s="29">
        <f t="shared" si="44"/>
        <v>75</v>
      </c>
      <c r="CD24" s="29">
        <f t="shared" si="44"/>
        <v>75</v>
      </c>
      <c r="CE24" s="29">
        <f t="shared" si="44"/>
        <v>75</v>
      </c>
      <c r="CF24" s="29">
        <f t="shared" si="44"/>
        <v>75</v>
      </c>
      <c r="CG24" s="29">
        <f t="shared" si="44"/>
        <v>75</v>
      </c>
      <c r="CH24" s="29">
        <f t="shared" si="44"/>
        <v>75</v>
      </c>
      <c r="CI24" s="29">
        <f t="shared" si="44"/>
        <v>74.3</v>
      </c>
      <c r="CJ24" s="29">
        <f t="shared" si="44"/>
        <v>72.5</v>
      </c>
      <c r="CK24" s="29">
        <f t="shared" si="44"/>
        <v>72.5</v>
      </c>
      <c r="CL24" s="29">
        <f t="shared" si="44"/>
        <v>72.5</v>
      </c>
      <c r="CM24" s="29">
        <f t="shared" si="44"/>
        <v>72.5</v>
      </c>
      <c r="CN24" s="29">
        <f t="shared" si="44"/>
        <v>72.5</v>
      </c>
      <c r="CO24" s="29">
        <f t="shared" si="44"/>
        <v>75</v>
      </c>
      <c r="CP24" s="29">
        <f t="shared" si="44"/>
        <v>75</v>
      </c>
      <c r="CQ24" s="29">
        <f t="shared" si="44"/>
        <v>75</v>
      </c>
      <c r="CR24" s="29">
        <f t="shared" si="44"/>
        <v>75</v>
      </c>
      <c r="CS24" s="29">
        <f t="shared" si="44"/>
        <v>75</v>
      </c>
      <c r="CT24" s="29">
        <f t="shared" si="44"/>
        <v>83.5</v>
      </c>
      <c r="CU24" s="29">
        <f t="shared" si="44"/>
        <v>85.5</v>
      </c>
      <c r="CV24" s="29">
        <f t="shared" si="44"/>
        <v>86.25</v>
      </c>
      <c r="CW24" s="29" t="s">
        <v>320</v>
      </c>
      <c r="CX24" s="29">
        <f t="shared" ref="CX24:DD24" si="45">CX9/2</f>
        <v>91</v>
      </c>
      <c r="CY24" s="29">
        <f t="shared" si="45"/>
        <v>92.5</v>
      </c>
      <c r="CZ24" s="29">
        <f t="shared" si="45"/>
        <v>92.5</v>
      </c>
      <c r="DA24" s="29">
        <f t="shared" si="45"/>
        <v>91.5</v>
      </c>
      <c r="DB24" s="29">
        <f t="shared" si="45"/>
        <v>90</v>
      </c>
      <c r="DC24" s="29">
        <f t="shared" si="45"/>
        <v>90</v>
      </c>
      <c r="DD24" s="29">
        <f t="shared" si="45"/>
        <v>90</v>
      </c>
      <c r="DE24" s="29"/>
      <c r="DF24" s="29"/>
      <c r="DG24" s="29">
        <f t="shared" ref="DG24:EN24" si="46">DG9/2</f>
        <v>90</v>
      </c>
      <c r="DH24" s="29">
        <f t="shared" si="46"/>
        <v>90</v>
      </c>
      <c r="DI24" s="29">
        <f t="shared" si="46"/>
        <v>90</v>
      </c>
      <c r="DJ24" s="29">
        <f t="shared" si="46"/>
        <v>90</v>
      </c>
      <c r="DK24" s="29">
        <f t="shared" si="46"/>
        <v>85</v>
      </c>
      <c r="DL24" s="29">
        <f t="shared" si="46"/>
        <v>85</v>
      </c>
      <c r="DM24" s="29">
        <f t="shared" si="46"/>
        <v>85</v>
      </c>
      <c r="DN24" s="29">
        <f t="shared" si="46"/>
        <v>85.375</v>
      </c>
      <c r="DO24" s="29">
        <f t="shared" si="46"/>
        <v>85</v>
      </c>
      <c r="DP24" s="29">
        <f t="shared" si="46"/>
        <v>85.25</v>
      </c>
      <c r="DQ24" s="29">
        <f t="shared" si="46"/>
        <v>85</v>
      </c>
      <c r="DR24" s="29">
        <f t="shared" si="46"/>
        <v>85</v>
      </c>
      <c r="DS24" s="29">
        <f t="shared" si="46"/>
        <v>85.25</v>
      </c>
      <c r="DT24" s="29">
        <f t="shared" si="46"/>
        <v>85.314999999999998</v>
      </c>
      <c r="DU24" s="29">
        <f t="shared" si="46"/>
        <v>85</v>
      </c>
      <c r="DV24" s="29">
        <f t="shared" si="46"/>
        <v>85</v>
      </c>
      <c r="DW24" s="29">
        <f t="shared" si="46"/>
        <v>94</v>
      </c>
      <c r="DX24" s="29">
        <f t="shared" si="46"/>
        <v>94.69</v>
      </c>
      <c r="DY24" s="29">
        <f t="shared" si="46"/>
        <v>95.3</v>
      </c>
      <c r="DZ24" s="29">
        <f t="shared" si="46"/>
        <v>96.69</v>
      </c>
      <c r="EA24" s="29">
        <f t="shared" si="46"/>
        <v>96.665000000000006</v>
      </c>
      <c r="EB24" s="29">
        <f t="shared" si="46"/>
        <v>96.665000000000006</v>
      </c>
      <c r="EC24" s="29">
        <f t="shared" si="46"/>
        <v>95.415000000000006</v>
      </c>
      <c r="ED24" s="29">
        <f t="shared" si="46"/>
        <v>102.5</v>
      </c>
      <c r="EE24" s="29">
        <f t="shared" si="46"/>
        <v>105</v>
      </c>
      <c r="EF24" s="29">
        <f t="shared" si="46"/>
        <v>105</v>
      </c>
      <c r="EG24" s="29">
        <f t="shared" si="46"/>
        <v>105</v>
      </c>
      <c r="EH24" s="29">
        <f t="shared" si="46"/>
        <v>105</v>
      </c>
      <c r="EI24" s="29">
        <f t="shared" si="46"/>
        <v>105</v>
      </c>
      <c r="EJ24" s="29">
        <f t="shared" si="46"/>
        <v>105</v>
      </c>
      <c r="EK24" s="29">
        <f t="shared" si="46"/>
        <v>100.25</v>
      </c>
      <c r="EL24" s="29">
        <f t="shared" si="46"/>
        <v>97.5</v>
      </c>
      <c r="EM24" s="29">
        <f t="shared" si="46"/>
        <v>101.875</v>
      </c>
      <c r="EN24" s="29">
        <f t="shared" si="46"/>
        <v>115</v>
      </c>
      <c r="EO24" s="29" t="str">
        <f t="shared" ref="EO24:EP24" si="47">EO9</f>
        <v>N/a</v>
      </c>
      <c r="EP24" s="29" t="str">
        <f t="shared" si="47"/>
        <v>N/a</v>
      </c>
      <c r="EQ24" s="29">
        <f>EQ9/2</f>
        <v>115</v>
      </c>
      <c r="ER24" s="29" t="str">
        <f t="shared" ref="ER24:EU24" si="48">ER9</f>
        <v>N/a</v>
      </c>
      <c r="ES24" s="29" t="str">
        <f t="shared" si="48"/>
        <v>N/a</v>
      </c>
      <c r="ET24" s="29" t="str">
        <f t="shared" si="48"/>
        <v>N/a</v>
      </c>
      <c r="EU24" s="29" t="str">
        <f t="shared" si="48"/>
        <v>N/a</v>
      </c>
      <c r="EV24" s="29">
        <f t="shared" ref="EV24:LL24" si="49">EV9/2</f>
        <v>115</v>
      </c>
      <c r="EW24" s="29">
        <f t="shared" si="49"/>
        <v>115</v>
      </c>
      <c r="EX24" s="29">
        <f t="shared" si="49"/>
        <v>115</v>
      </c>
      <c r="EY24" s="29">
        <f t="shared" si="49"/>
        <v>115</v>
      </c>
      <c r="EZ24" s="29">
        <f t="shared" si="49"/>
        <v>115</v>
      </c>
      <c r="FA24" s="29">
        <f t="shared" si="49"/>
        <v>125</v>
      </c>
      <c r="FB24" s="29">
        <f t="shared" si="49"/>
        <v>129</v>
      </c>
      <c r="FC24" s="29">
        <f t="shared" si="49"/>
        <v>135</v>
      </c>
      <c r="FD24" s="29">
        <f t="shared" si="49"/>
        <v>135</v>
      </c>
      <c r="FE24" s="29">
        <f t="shared" si="49"/>
        <v>130</v>
      </c>
      <c r="FF24" s="29">
        <f t="shared" si="49"/>
        <v>128.80000000000001</v>
      </c>
      <c r="FG24" s="29">
        <f t="shared" si="49"/>
        <v>130</v>
      </c>
      <c r="FH24" s="29">
        <f t="shared" si="49"/>
        <v>130</v>
      </c>
      <c r="FI24" s="29">
        <f t="shared" si="49"/>
        <v>137.5</v>
      </c>
      <c r="FJ24" s="29">
        <f t="shared" si="49"/>
        <v>142.75</v>
      </c>
      <c r="FK24" s="29">
        <f t="shared" si="49"/>
        <v>145.30000000000001</v>
      </c>
      <c r="FL24" s="29">
        <f t="shared" si="49"/>
        <v>151.875</v>
      </c>
      <c r="FM24" s="29">
        <f t="shared" si="49"/>
        <v>156</v>
      </c>
      <c r="FN24" s="29">
        <f t="shared" si="49"/>
        <v>160.94</v>
      </c>
      <c r="FO24" s="29">
        <f t="shared" si="49"/>
        <v>164</v>
      </c>
      <c r="FP24" s="29">
        <f t="shared" si="49"/>
        <v>163.815</v>
      </c>
      <c r="FQ24" s="29">
        <f t="shared" si="49"/>
        <v>169</v>
      </c>
      <c r="FR24" s="29">
        <f t="shared" si="49"/>
        <v>195</v>
      </c>
      <c r="FS24" s="29">
        <f t="shared" si="49"/>
        <v>200</v>
      </c>
      <c r="FT24" s="29">
        <f t="shared" si="49"/>
        <v>222.5</v>
      </c>
      <c r="FU24" s="29">
        <f t="shared" si="49"/>
        <v>230</v>
      </c>
      <c r="FV24" s="29">
        <f t="shared" si="49"/>
        <v>234</v>
      </c>
      <c r="FW24" s="29">
        <f t="shared" si="49"/>
        <v>234.85</v>
      </c>
      <c r="FX24" s="29">
        <f t="shared" si="49"/>
        <v>243.75</v>
      </c>
      <c r="FY24" s="29">
        <f t="shared" si="49"/>
        <v>255</v>
      </c>
      <c r="FZ24" s="29">
        <f t="shared" si="49"/>
        <v>270.33499999999998</v>
      </c>
      <c r="GA24" s="29">
        <f t="shared" si="49"/>
        <v>286.875</v>
      </c>
      <c r="GB24" s="29">
        <f t="shared" si="49"/>
        <v>295.16500000000002</v>
      </c>
      <c r="GC24" s="29">
        <f t="shared" si="49"/>
        <v>302.60000000000002</v>
      </c>
      <c r="GD24" s="29">
        <f t="shared" si="49"/>
        <v>315</v>
      </c>
      <c r="GE24" s="29">
        <f t="shared" si="49"/>
        <v>315</v>
      </c>
      <c r="GF24" s="29">
        <f t="shared" si="49"/>
        <v>315</v>
      </c>
      <c r="GG24" s="29">
        <f t="shared" si="49"/>
        <v>310</v>
      </c>
      <c r="GH24" s="29">
        <f t="shared" si="49"/>
        <v>310</v>
      </c>
      <c r="GI24" s="29">
        <f t="shared" si="49"/>
        <v>310</v>
      </c>
      <c r="GJ24" s="29">
        <f t="shared" si="49"/>
        <v>275</v>
      </c>
      <c r="GK24" s="29">
        <f t="shared" si="49"/>
        <v>284</v>
      </c>
      <c r="GL24" s="29">
        <f t="shared" si="49"/>
        <v>244</v>
      </c>
      <c r="GM24" s="29">
        <f t="shared" si="49"/>
        <v>230</v>
      </c>
      <c r="GN24" s="29">
        <f t="shared" si="49"/>
        <v>225</v>
      </c>
      <c r="GO24" s="29">
        <f t="shared" si="49"/>
        <v>225</v>
      </c>
      <c r="GP24" s="29">
        <f t="shared" si="49"/>
        <v>224.5</v>
      </c>
      <c r="GQ24" s="29">
        <f t="shared" si="49"/>
        <v>216.5</v>
      </c>
      <c r="GR24" s="29">
        <f t="shared" si="49"/>
        <v>215</v>
      </c>
      <c r="GS24" s="29">
        <f t="shared" si="49"/>
        <v>216</v>
      </c>
      <c r="GT24" s="29">
        <f t="shared" si="49"/>
        <v>215</v>
      </c>
      <c r="GU24" s="29">
        <f t="shared" si="49"/>
        <v>215</v>
      </c>
      <c r="GV24" s="29">
        <f t="shared" si="49"/>
        <v>211.25</v>
      </c>
      <c r="GW24" s="29">
        <f t="shared" si="49"/>
        <v>200</v>
      </c>
      <c r="GX24" s="29">
        <f t="shared" si="49"/>
        <v>196.25</v>
      </c>
      <c r="GY24" s="29">
        <f t="shared" si="49"/>
        <v>200</v>
      </c>
      <c r="GZ24" s="29">
        <f t="shared" si="49"/>
        <v>192.5</v>
      </c>
      <c r="HA24" s="29">
        <f t="shared" si="49"/>
        <v>192.5</v>
      </c>
      <c r="HB24" s="29">
        <f t="shared" si="49"/>
        <v>191.73500000000001</v>
      </c>
      <c r="HC24" s="29">
        <f t="shared" si="49"/>
        <v>193.4</v>
      </c>
      <c r="HD24" s="29">
        <f t="shared" si="49"/>
        <v>193.41499999999999</v>
      </c>
      <c r="HE24" s="29">
        <f t="shared" si="49"/>
        <v>191.3</v>
      </c>
      <c r="HF24" s="29">
        <f t="shared" si="49"/>
        <v>190</v>
      </c>
      <c r="HG24" s="29">
        <f t="shared" si="49"/>
        <v>190</v>
      </c>
      <c r="HH24" s="29">
        <f t="shared" si="49"/>
        <v>190</v>
      </c>
      <c r="HI24" s="29">
        <f t="shared" si="49"/>
        <v>190</v>
      </c>
      <c r="HJ24" s="29">
        <f t="shared" si="49"/>
        <v>190</v>
      </c>
      <c r="HK24" s="29">
        <f t="shared" si="49"/>
        <v>190</v>
      </c>
      <c r="HL24" s="29">
        <f t="shared" si="49"/>
        <v>187.5</v>
      </c>
      <c r="HM24" s="29">
        <f t="shared" si="49"/>
        <v>186.75</v>
      </c>
      <c r="HN24" s="29">
        <f t="shared" si="49"/>
        <v>187.5</v>
      </c>
      <c r="HO24" s="29">
        <f t="shared" si="49"/>
        <v>187.5</v>
      </c>
      <c r="HP24" s="29">
        <f t="shared" si="49"/>
        <v>187.5</v>
      </c>
      <c r="HQ24" s="29">
        <f t="shared" si="49"/>
        <v>182.5</v>
      </c>
      <c r="HR24" s="29">
        <f t="shared" si="49"/>
        <v>164</v>
      </c>
      <c r="HS24" s="29">
        <f t="shared" si="49"/>
        <v>165.5</v>
      </c>
      <c r="HT24" s="29">
        <f t="shared" si="49"/>
        <v>168</v>
      </c>
      <c r="HU24" s="29">
        <f t="shared" si="49"/>
        <v>165</v>
      </c>
      <c r="HV24" s="29">
        <f t="shared" si="49"/>
        <v>168.33500000000001</v>
      </c>
      <c r="HW24" s="29">
        <f t="shared" si="49"/>
        <v>170</v>
      </c>
      <c r="HX24" s="29">
        <f t="shared" si="49"/>
        <v>170</v>
      </c>
      <c r="HY24" s="29">
        <f t="shared" si="49"/>
        <v>176.66499999999999</v>
      </c>
      <c r="HZ24" s="29">
        <f t="shared" si="49"/>
        <v>175</v>
      </c>
      <c r="IA24" s="29">
        <f t="shared" si="49"/>
        <v>175</v>
      </c>
      <c r="IB24" s="29">
        <f t="shared" si="49"/>
        <v>160</v>
      </c>
      <c r="IC24" s="29">
        <f t="shared" si="49"/>
        <v>160</v>
      </c>
      <c r="ID24" s="29">
        <f t="shared" si="49"/>
        <v>148</v>
      </c>
      <c r="IE24" s="29">
        <f t="shared" si="49"/>
        <v>147</v>
      </c>
      <c r="IF24" s="29">
        <f t="shared" si="49"/>
        <v>144</v>
      </c>
      <c r="IG24" s="29">
        <f t="shared" si="49"/>
        <v>135</v>
      </c>
      <c r="IH24" s="29">
        <f t="shared" si="49"/>
        <v>135</v>
      </c>
      <c r="II24" s="29">
        <f t="shared" si="49"/>
        <v>137</v>
      </c>
      <c r="IJ24" s="29">
        <f t="shared" si="49"/>
        <v>140</v>
      </c>
      <c r="IK24" s="29">
        <f t="shared" si="49"/>
        <v>140</v>
      </c>
      <c r="IL24" s="29">
        <f t="shared" si="49"/>
        <v>155</v>
      </c>
      <c r="IM24" s="29">
        <f t="shared" si="49"/>
        <v>155</v>
      </c>
      <c r="IN24" s="29">
        <f t="shared" si="49"/>
        <v>155</v>
      </c>
      <c r="IO24" s="29">
        <f t="shared" si="49"/>
        <v>150</v>
      </c>
      <c r="IP24" s="29">
        <f t="shared" si="49"/>
        <v>153.75</v>
      </c>
      <c r="IQ24" s="29">
        <f t="shared" si="49"/>
        <v>155</v>
      </c>
      <c r="IR24" s="29">
        <f t="shared" si="49"/>
        <v>165</v>
      </c>
      <c r="IS24" s="29">
        <f t="shared" si="49"/>
        <v>165</v>
      </c>
      <c r="IT24" s="29">
        <f t="shared" si="49"/>
        <v>165</v>
      </c>
      <c r="IU24" s="29">
        <f t="shared" si="49"/>
        <v>162</v>
      </c>
      <c r="IV24" s="29">
        <f t="shared" si="49"/>
        <v>160</v>
      </c>
      <c r="IW24" s="29">
        <f t="shared" si="49"/>
        <v>160</v>
      </c>
      <c r="IX24" s="29">
        <f t="shared" si="49"/>
        <v>158</v>
      </c>
      <c r="IY24" s="29">
        <f t="shared" si="49"/>
        <v>155</v>
      </c>
      <c r="IZ24" s="29">
        <f t="shared" si="49"/>
        <v>155</v>
      </c>
      <c r="JA24" s="29">
        <f t="shared" si="49"/>
        <v>155</v>
      </c>
      <c r="JB24" s="29">
        <f t="shared" si="49"/>
        <v>155</v>
      </c>
      <c r="JC24" s="29">
        <f t="shared" si="49"/>
        <v>155</v>
      </c>
      <c r="JD24" s="29">
        <f t="shared" si="49"/>
        <v>155</v>
      </c>
      <c r="JE24" s="29">
        <f t="shared" si="49"/>
        <v>155</v>
      </c>
      <c r="JF24" s="29">
        <f t="shared" si="49"/>
        <v>157</v>
      </c>
      <c r="JG24" s="29">
        <f t="shared" si="49"/>
        <v>157.5</v>
      </c>
      <c r="JH24" s="29">
        <f t="shared" si="49"/>
        <v>157.5</v>
      </c>
      <c r="JI24" s="29">
        <f t="shared" si="49"/>
        <v>157.5</v>
      </c>
      <c r="JJ24" s="29">
        <f t="shared" si="49"/>
        <v>157.5</v>
      </c>
      <c r="JK24" s="29">
        <f t="shared" si="49"/>
        <v>160</v>
      </c>
      <c r="JL24" s="29">
        <f t="shared" si="49"/>
        <v>160</v>
      </c>
      <c r="JM24" s="29">
        <f t="shared" si="49"/>
        <v>160</v>
      </c>
      <c r="JN24" s="29">
        <f t="shared" si="49"/>
        <v>160</v>
      </c>
      <c r="JO24" s="29">
        <f t="shared" si="49"/>
        <v>160</v>
      </c>
      <c r="JP24" s="29">
        <f t="shared" si="49"/>
        <v>160</v>
      </c>
      <c r="JQ24" s="29">
        <f t="shared" si="49"/>
        <v>160</v>
      </c>
      <c r="JR24" s="29">
        <f t="shared" si="49"/>
        <v>164</v>
      </c>
      <c r="JS24" s="29">
        <f t="shared" si="49"/>
        <v>156</v>
      </c>
      <c r="JT24" s="29">
        <f t="shared" si="49"/>
        <v>150</v>
      </c>
      <c r="JU24" s="29">
        <f t="shared" si="49"/>
        <v>150</v>
      </c>
      <c r="JV24" s="29">
        <f t="shared" si="49"/>
        <v>150</v>
      </c>
      <c r="JW24" s="29">
        <f t="shared" si="49"/>
        <v>150</v>
      </c>
      <c r="JX24" s="29">
        <f t="shared" si="49"/>
        <v>150</v>
      </c>
      <c r="JY24" s="29">
        <f t="shared" si="49"/>
        <v>150</v>
      </c>
      <c r="JZ24" s="29">
        <f t="shared" si="49"/>
        <v>150</v>
      </c>
      <c r="KA24" s="29">
        <f t="shared" si="49"/>
        <v>150</v>
      </c>
      <c r="KB24" s="29">
        <f t="shared" si="49"/>
        <v>150</v>
      </c>
      <c r="KC24" s="29">
        <f t="shared" si="49"/>
        <v>150</v>
      </c>
      <c r="KD24" s="29">
        <f t="shared" si="49"/>
        <v>150</v>
      </c>
      <c r="KE24" s="29">
        <f t="shared" si="49"/>
        <v>150</v>
      </c>
      <c r="KF24" s="29">
        <f t="shared" si="49"/>
        <v>150</v>
      </c>
      <c r="KG24" s="29">
        <f t="shared" si="49"/>
        <v>150</v>
      </c>
      <c r="KH24" s="29">
        <f t="shared" si="49"/>
        <v>150</v>
      </c>
      <c r="KI24" s="29">
        <f t="shared" si="49"/>
        <v>150</v>
      </c>
      <c r="KJ24" s="29">
        <f t="shared" si="49"/>
        <v>150</v>
      </c>
      <c r="KK24" s="29">
        <f t="shared" si="49"/>
        <v>150</v>
      </c>
      <c r="KL24" s="29">
        <f t="shared" si="49"/>
        <v>150</v>
      </c>
      <c r="KM24" s="29">
        <f t="shared" si="49"/>
        <v>150</v>
      </c>
      <c r="KN24" s="29">
        <f t="shared" si="49"/>
        <v>150</v>
      </c>
      <c r="KO24" s="29">
        <f t="shared" si="49"/>
        <v>150</v>
      </c>
      <c r="KP24" s="29">
        <f t="shared" si="49"/>
        <v>146</v>
      </c>
      <c r="KQ24" s="29">
        <f t="shared" si="49"/>
        <v>147</v>
      </c>
      <c r="KR24" s="29">
        <f t="shared" si="49"/>
        <v>150</v>
      </c>
      <c r="KS24" s="29">
        <f t="shared" si="49"/>
        <v>150</v>
      </c>
      <c r="KT24" s="29">
        <f t="shared" si="49"/>
        <v>150</v>
      </c>
      <c r="KU24" s="29">
        <f t="shared" si="49"/>
        <v>150</v>
      </c>
      <c r="KV24" s="29">
        <f t="shared" si="49"/>
        <v>150</v>
      </c>
      <c r="KW24" s="29">
        <f t="shared" si="49"/>
        <v>150</v>
      </c>
      <c r="KX24" s="29">
        <f t="shared" si="49"/>
        <v>150</v>
      </c>
      <c r="KY24" s="29">
        <f t="shared" si="49"/>
        <v>150</v>
      </c>
      <c r="KZ24" s="29">
        <f t="shared" si="49"/>
        <v>150</v>
      </c>
      <c r="LA24" s="29">
        <f t="shared" si="49"/>
        <v>150</v>
      </c>
      <c r="LB24" s="29">
        <f t="shared" si="49"/>
        <v>150</v>
      </c>
      <c r="LC24" s="29">
        <f t="shared" si="49"/>
        <v>150</v>
      </c>
      <c r="LD24" s="29">
        <f t="shared" si="49"/>
        <v>148</v>
      </c>
      <c r="LE24" s="29">
        <f t="shared" si="49"/>
        <v>145</v>
      </c>
      <c r="LF24" s="29">
        <f t="shared" si="49"/>
        <v>145</v>
      </c>
      <c r="LG24" s="29">
        <f t="shared" si="49"/>
        <v>145</v>
      </c>
      <c r="LH24" s="29">
        <f t="shared" si="49"/>
        <v>145</v>
      </c>
      <c r="LI24" s="29">
        <f t="shared" si="49"/>
        <v>145</v>
      </c>
      <c r="LJ24" s="29">
        <f t="shared" si="49"/>
        <v>145</v>
      </c>
      <c r="LK24" s="29">
        <f t="shared" si="49"/>
        <v>145</v>
      </c>
      <c r="LL24" s="29">
        <f t="shared" si="49"/>
        <v>145</v>
      </c>
    </row>
    <row r="25" spans="1:324" ht="14.5" x14ac:dyDescent="0.35">
      <c r="A25" s="28" t="s">
        <v>328</v>
      </c>
      <c r="B25" s="28" t="s">
        <v>343</v>
      </c>
      <c r="C25" s="51" t="s">
        <v>320</v>
      </c>
      <c r="D25" s="29">
        <f t="shared" ref="D25:E25" si="50">D10/5</f>
        <v>38</v>
      </c>
      <c r="E25" s="29">
        <f t="shared" si="50"/>
        <v>40</v>
      </c>
      <c r="F25" s="51" t="s">
        <v>320</v>
      </c>
      <c r="G25" s="29">
        <f>G10/5</f>
        <v>36</v>
      </c>
      <c r="H25" s="51" t="s">
        <v>320</v>
      </c>
      <c r="I25" s="29">
        <f t="shared" ref="I25:BB25" si="51">I10/5</f>
        <v>40</v>
      </c>
      <c r="J25" s="29">
        <f t="shared" si="51"/>
        <v>36</v>
      </c>
      <c r="K25" s="29">
        <f t="shared" si="51"/>
        <v>26</v>
      </c>
      <c r="L25" s="29">
        <f t="shared" si="51"/>
        <v>24</v>
      </c>
      <c r="M25" s="29">
        <f t="shared" si="51"/>
        <v>20</v>
      </c>
      <c r="N25" s="29">
        <f t="shared" si="51"/>
        <v>24</v>
      </c>
      <c r="O25" s="29">
        <f t="shared" si="51"/>
        <v>24</v>
      </c>
      <c r="P25" s="29">
        <f t="shared" si="51"/>
        <v>24</v>
      </c>
      <c r="Q25" s="29">
        <f t="shared" si="51"/>
        <v>32</v>
      </c>
      <c r="R25" s="29">
        <f t="shared" si="51"/>
        <v>28</v>
      </c>
      <c r="S25" s="29">
        <f t="shared" si="51"/>
        <v>32</v>
      </c>
      <c r="T25" s="29">
        <f t="shared" si="51"/>
        <v>32</v>
      </c>
      <c r="U25" s="29">
        <f t="shared" si="51"/>
        <v>30</v>
      </c>
      <c r="V25" s="29">
        <f t="shared" si="51"/>
        <v>32</v>
      </c>
      <c r="W25" s="29">
        <f t="shared" si="51"/>
        <v>40</v>
      </c>
      <c r="X25" s="29">
        <f t="shared" si="51"/>
        <v>40</v>
      </c>
      <c r="Y25" s="29">
        <f t="shared" si="51"/>
        <v>37.333999999999996</v>
      </c>
      <c r="Z25" s="29">
        <f t="shared" si="51"/>
        <v>36</v>
      </c>
      <c r="AA25" s="29">
        <f t="shared" si="51"/>
        <v>36</v>
      </c>
      <c r="AB25" s="29">
        <f t="shared" si="51"/>
        <v>40.4</v>
      </c>
      <c r="AC25" s="29">
        <f t="shared" si="51"/>
        <v>44</v>
      </c>
      <c r="AD25" s="29">
        <f t="shared" si="51"/>
        <v>40</v>
      </c>
      <c r="AE25" s="29">
        <f t="shared" si="51"/>
        <v>32</v>
      </c>
      <c r="AF25" s="29">
        <f t="shared" si="51"/>
        <v>28.6</v>
      </c>
      <c r="AG25" s="29">
        <f t="shared" si="51"/>
        <v>24</v>
      </c>
      <c r="AH25" s="29">
        <f t="shared" si="51"/>
        <v>24.4</v>
      </c>
      <c r="AI25" s="29">
        <f t="shared" si="51"/>
        <v>24</v>
      </c>
      <c r="AJ25" s="29">
        <f t="shared" si="51"/>
        <v>25.2</v>
      </c>
      <c r="AK25" s="29">
        <f t="shared" si="51"/>
        <v>26</v>
      </c>
      <c r="AL25" s="29">
        <f t="shared" si="51"/>
        <v>24</v>
      </c>
      <c r="AM25" s="29">
        <f t="shared" si="51"/>
        <v>24</v>
      </c>
      <c r="AN25" s="29">
        <f t="shared" si="51"/>
        <v>28.6</v>
      </c>
      <c r="AO25" s="29">
        <f t="shared" si="51"/>
        <v>26.8</v>
      </c>
      <c r="AP25" s="29">
        <f t="shared" si="51"/>
        <v>42.8</v>
      </c>
      <c r="AQ25" s="29">
        <f t="shared" si="51"/>
        <v>47.6</v>
      </c>
      <c r="AR25" s="29">
        <f t="shared" si="51"/>
        <v>52.8</v>
      </c>
      <c r="AS25" s="29">
        <f t="shared" si="51"/>
        <v>60.379999999999995</v>
      </c>
      <c r="AT25" s="29">
        <f t="shared" si="51"/>
        <v>72.866</v>
      </c>
      <c r="AU25" s="29">
        <f t="shared" si="51"/>
        <v>73.89</v>
      </c>
      <c r="AV25" s="29">
        <f t="shared" si="51"/>
        <v>89.334000000000003</v>
      </c>
      <c r="AW25" s="29">
        <f t="shared" si="51"/>
        <v>96.4</v>
      </c>
      <c r="AX25" s="29">
        <f t="shared" si="51"/>
        <v>99.6</v>
      </c>
      <c r="AY25" s="29">
        <f t="shared" si="51"/>
        <v>106</v>
      </c>
      <c r="AZ25" s="29">
        <f t="shared" si="51"/>
        <v>118.33399999999999</v>
      </c>
      <c r="BA25" s="29">
        <f t="shared" si="51"/>
        <v>138</v>
      </c>
      <c r="BB25" s="29">
        <f t="shared" si="51"/>
        <v>120</v>
      </c>
      <c r="BC25" s="29"/>
      <c r="BD25" s="29"/>
      <c r="BE25" s="29">
        <f t="shared" ref="BE25:BG25" si="52">BE10/5</f>
        <v>118</v>
      </c>
      <c r="BF25" s="29">
        <f t="shared" si="52"/>
        <v>110</v>
      </c>
      <c r="BG25" s="29">
        <f t="shared" si="52"/>
        <v>120</v>
      </c>
      <c r="BH25" s="51" t="s">
        <v>320</v>
      </c>
      <c r="BI25" s="51" t="s">
        <v>320</v>
      </c>
      <c r="BJ25" s="51" t="s">
        <v>320</v>
      </c>
      <c r="BK25" s="29">
        <f t="shared" ref="BK25:BQ25" si="53">BK10/5</f>
        <v>90</v>
      </c>
      <c r="BL25" s="29">
        <f t="shared" si="53"/>
        <v>69.25</v>
      </c>
      <c r="BM25" s="29">
        <f t="shared" si="53"/>
        <v>68.400000000000006</v>
      </c>
      <c r="BN25" s="29">
        <f t="shared" si="53"/>
        <v>60</v>
      </c>
      <c r="BO25" s="29">
        <f t="shared" si="53"/>
        <v>50</v>
      </c>
      <c r="BP25" s="29">
        <f t="shared" si="53"/>
        <v>61.75</v>
      </c>
      <c r="BQ25" s="29">
        <f t="shared" si="53"/>
        <v>73.334000000000003</v>
      </c>
      <c r="BR25" s="29" t="s">
        <v>320</v>
      </c>
      <c r="BS25" s="29" t="s">
        <v>320</v>
      </c>
      <c r="BT25" s="29" t="s">
        <v>320</v>
      </c>
      <c r="BU25" s="29" t="s">
        <v>320</v>
      </c>
      <c r="BV25" s="29" t="s">
        <v>320</v>
      </c>
      <c r="BW25" s="29" t="s">
        <v>320</v>
      </c>
      <c r="BX25" s="29" t="s">
        <v>320</v>
      </c>
      <c r="BY25" s="29" t="s">
        <v>320</v>
      </c>
      <c r="BZ25" s="29">
        <f t="shared" ref="BZ25:CV25" si="54">BZ10/5</f>
        <v>58</v>
      </c>
      <c r="CA25" s="29">
        <f t="shared" si="54"/>
        <v>58</v>
      </c>
      <c r="CB25" s="29">
        <f t="shared" si="54"/>
        <v>59.6</v>
      </c>
      <c r="CC25" s="29">
        <f t="shared" si="54"/>
        <v>62</v>
      </c>
      <c r="CD25" s="29">
        <f t="shared" si="54"/>
        <v>56.4</v>
      </c>
      <c r="CE25" s="29">
        <f t="shared" si="54"/>
        <v>56</v>
      </c>
      <c r="CF25" s="29">
        <f t="shared" si="54"/>
        <v>43.2</v>
      </c>
      <c r="CG25" s="29">
        <f t="shared" si="54"/>
        <v>40</v>
      </c>
      <c r="CH25" s="29">
        <f t="shared" si="54"/>
        <v>40</v>
      </c>
      <c r="CI25" s="29">
        <f t="shared" si="54"/>
        <v>35.305999999999997</v>
      </c>
      <c r="CJ25" s="29">
        <f t="shared" si="54"/>
        <v>36.5</v>
      </c>
      <c r="CK25" s="29">
        <f t="shared" si="54"/>
        <v>42.6</v>
      </c>
      <c r="CL25" s="29">
        <f t="shared" si="54"/>
        <v>33.739999999999995</v>
      </c>
      <c r="CM25" s="29">
        <f t="shared" si="54"/>
        <v>30.254000000000001</v>
      </c>
      <c r="CN25" s="29">
        <f t="shared" si="54"/>
        <v>34.75</v>
      </c>
      <c r="CO25" s="29">
        <f t="shared" si="54"/>
        <v>33.6</v>
      </c>
      <c r="CP25" s="29">
        <f t="shared" si="54"/>
        <v>39.933999999999997</v>
      </c>
      <c r="CQ25" s="29">
        <f t="shared" si="54"/>
        <v>40.786000000000001</v>
      </c>
      <c r="CR25" s="29">
        <f t="shared" si="54"/>
        <v>40.5</v>
      </c>
      <c r="CS25" s="29">
        <f t="shared" si="54"/>
        <v>45.066000000000003</v>
      </c>
      <c r="CT25" s="29">
        <f t="shared" si="54"/>
        <v>54.934000000000005</v>
      </c>
      <c r="CU25" s="29">
        <f t="shared" si="54"/>
        <v>58.887999999999998</v>
      </c>
      <c r="CV25" s="29">
        <f t="shared" si="54"/>
        <v>72</v>
      </c>
      <c r="CW25" s="29" t="s">
        <v>320</v>
      </c>
      <c r="CX25" s="29">
        <f t="shared" ref="CX25:DD25" si="55">CX10/5</f>
        <v>62</v>
      </c>
      <c r="CY25" s="29">
        <f t="shared" si="55"/>
        <v>67</v>
      </c>
      <c r="CZ25" s="29">
        <f t="shared" si="55"/>
        <v>66.8</v>
      </c>
      <c r="DA25" s="29">
        <f t="shared" si="55"/>
        <v>69.2</v>
      </c>
      <c r="DB25" s="29">
        <f t="shared" si="55"/>
        <v>72</v>
      </c>
      <c r="DC25" s="29">
        <f t="shared" si="55"/>
        <v>72</v>
      </c>
      <c r="DD25" s="29">
        <f t="shared" si="55"/>
        <v>75</v>
      </c>
      <c r="DE25" s="29"/>
      <c r="DF25" s="29"/>
      <c r="DG25" s="29">
        <f t="shared" ref="DG25:EN25" si="56">DG10/5</f>
        <v>76</v>
      </c>
      <c r="DH25" s="29">
        <f t="shared" si="56"/>
        <v>76</v>
      </c>
      <c r="DI25" s="29">
        <f t="shared" si="56"/>
        <v>76</v>
      </c>
      <c r="DJ25" s="29">
        <f t="shared" si="56"/>
        <v>100.6</v>
      </c>
      <c r="DK25" s="29">
        <f t="shared" si="56"/>
        <v>152.5</v>
      </c>
      <c r="DL25" s="29">
        <f t="shared" si="56"/>
        <v>136.25</v>
      </c>
      <c r="DM25" s="29">
        <f t="shared" si="56"/>
        <v>98</v>
      </c>
      <c r="DN25" s="29">
        <f t="shared" si="56"/>
        <v>70</v>
      </c>
      <c r="DO25" s="29">
        <f t="shared" si="56"/>
        <v>70</v>
      </c>
      <c r="DP25" s="29">
        <f t="shared" si="56"/>
        <v>59.6</v>
      </c>
      <c r="DQ25" s="29">
        <f t="shared" si="56"/>
        <v>44</v>
      </c>
      <c r="DR25" s="29">
        <f t="shared" si="56"/>
        <v>48.4</v>
      </c>
      <c r="DS25" s="29">
        <f t="shared" si="56"/>
        <v>45.2</v>
      </c>
      <c r="DT25" s="29">
        <f t="shared" si="56"/>
        <v>42.333999999999996</v>
      </c>
      <c r="DU25" s="29">
        <f t="shared" si="56"/>
        <v>60.8</v>
      </c>
      <c r="DV25" s="29">
        <f t="shared" si="56"/>
        <v>60</v>
      </c>
      <c r="DW25" s="29">
        <f t="shared" si="56"/>
        <v>60.814</v>
      </c>
      <c r="DX25" s="29">
        <f t="shared" si="56"/>
        <v>52.5</v>
      </c>
      <c r="DY25" s="29">
        <f t="shared" si="56"/>
        <v>53</v>
      </c>
      <c r="DZ25" s="29">
        <f t="shared" si="56"/>
        <v>52</v>
      </c>
      <c r="EA25" s="29">
        <f t="shared" si="56"/>
        <v>59.2</v>
      </c>
      <c r="EB25" s="29">
        <f t="shared" si="56"/>
        <v>78</v>
      </c>
      <c r="EC25" s="29">
        <f t="shared" si="56"/>
        <v>70</v>
      </c>
      <c r="ED25" s="29">
        <f t="shared" si="56"/>
        <v>64</v>
      </c>
      <c r="EE25" s="29">
        <f t="shared" si="56"/>
        <v>56</v>
      </c>
      <c r="EF25" s="29">
        <f t="shared" si="56"/>
        <v>58</v>
      </c>
      <c r="EG25" s="29">
        <f t="shared" si="56"/>
        <v>64</v>
      </c>
      <c r="EH25" s="29">
        <f t="shared" si="56"/>
        <v>56.8</v>
      </c>
      <c r="EI25" s="29">
        <f t="shared" si="56"/>
        <v>59.2</v>
      </c>
      <c r="EJ25" s="29">
        <f t="shared" si="56"/>
        <v>60</v>
      </c>
      <c r="EK25" s="29">
        <f t="shared" si="56"/>
        <v>56.8</v>
      </c>
      <c r="EL25" s="29">
        <f t="shared" si="56"/>
        <v>56.4</v>
      </c>
      <c r="EM25" s="29">
        <f t="shared" si="56"/>
        <v>43.8</v>
      </c>
      <c r="EN25" s="29">
        <f t="shared" si="56"/>
        <v>44.5</v>
      </c>
      <c r="EO25" s="29" t="str">
        <f t="shared" ref="EO25:EP25" si="57">EO10</f>
        <v>N/a</v>
      </c>
      <c r="EP25" s="29" t="str">
        <f t="shared" si="57"/>
        <v>N/a</v>
      </c>
      <c r="EQ25" s="29">
        <f t="shared" ref="EQ25:EW25" si="58">EQ10/5</f>
        <v>56</v>
      </c>
      <c r="ER25" s="29">
        <f t="shared" si="58"/>
        <v>57.6</v>
      </c>
      <c r="ES25" s="29">
        <f t="shared" si="58"/>
        <v>53.5</v>
      </c>
      <c r="ET25" s="29">
        <f t="shared" si="58"/>
        <v>52</v>
      </c>
      <c r="EU25" s="29">
        <f t="shared" si="58"/>
        <v>52</v>
      </c>
      <c r="EV25" s="29">
        <f t="shared" si="58"/>
        <v>52</v>
      </c>
      <c r="EW25" s="29">
        <f t="shared" si="58"/>
        <v>48.666000000000004</v>
      </c>
      <c r="EX25" s="29" t="str">
        <f t="shared" ref="EX25:EZ25" si="59">EX10</f>
        <v>N/a</v>
      </c>
      <c r="EY25" s="29" t="str">
        <f t="shared" si="59"/>
        <v>N/a</v>
      </c>
      <c r="EZ25" s="29" t="str">
        <f t="shared" si="59"/>
        <v>N/a</v>
      </c>
      <c r="FA25" s="29">
        <f t="shared" ref="FA25:FJ25" si="60">FA10/5</f>
        <v>60</v>
      </c>
      <c r="FB25" s="29">
        <f t="shared" si="60"/>
        <v>60</v>
      </c>
      <c r="FC25" s="29">
        <f t="shared" si="60"/>
        <v>76</v>
      </c>
      <c r="FD25" s="29">
        <f t="shared" si="60"/>
        <v>86</v>
      </c>
      <c r="FE25" s="29">
        <f t="shared" si="60"/>
        <v>84.8</v>
      </c>
      <c r="FF25" s="29">
        <f t="shared" si="60"/>
        <v>84</v>
      </c>
      <c r="FG25" s="29">
        <f t="shared" si="60"/>
        <v>90.665999999999997</v>
      </c>
      <c r="FH25" s="29">
        <f t="shared" si="60"/>
        <v>84</v>
      </c>
      <c r="FI25" s="29">
        <f t="shared" si="60"/>
        <v>88</v>
      </c>
      <c r="FJ25" s="29">
        <f t="shared" si="60"/>
        <v>98</v>
      </c>
      <c r="FK25" s="29" t="str">
        <f t="shared" ref="FK25:FL25" si="61">FK10</f>
        <v>n/a</v>
      </c>
      <c r="FL25" s="29" t="str">
        <f t="shared" si="61"/>
        <v>n/a</v>
      </c>
      <c r="FM25" s="29">
        <f t="shared" ref="FM25:FN25" si="62">FM10/5</f>
        <v>120</v>
      </c>
      <c r="FN25" s="29">
        <f t="shared" si="62"/>
        <v>110</v>
      </c>
      <c r="FO25" s="29" t="s">
        <v>320</v>
      </c>
      <c r="FP25" s="29">
        <f t="shared" ref="FP25:FQ25" si="63">FP10/5</f>
        <v>80</v>
      </c>
      <c r="FQ25" s="29">
        <f t="shared" si="63"/>
        <v>49.5</v>
      </c>
      <c r="FR25" s="29" t="s">
        <v>320</v>
      </c>
      <c r="FS25" s="29">
        <f t="shared" ref="FS25:GX25" si="64">FS10/5</f>
        <v>48.6</v>
      </c>
      <c r="FT25" s="29">
        <f t="shared" si="64"/>
        <v>76</v>
      </c>
      <c r="FU25" s="29">
        <f t="shared" si="64"/>
        <v>71.2</v>
      </c>
      <c r="FV25" s="29">
        <f t="shared" si="64"/>
        <v>72.5</v>
      </c>
      <c r="FW25" s="29">
        <f t="shared" si="64"/>
        <v>70</v>
      </c>
      <c r="FX25" s="29">
        <f t="shared" si="64"/>
        <v>64.5</v>
      </c>
      <c r="FY25" s="29">
        <f t="shared" si="64"/>
        <v>64</v>
      </c>
      <c r="FZ25" s="29">
        <f t="shared" si="64"/>
        <v>61</v>
      </c>
      <c r="GA25" s="29">
        <f t="shared" si="64"/>
        <v>65</v>
      </c>
      <c r="GB25" s="29">
        <f t="shared" si="64"/>
        <v>78.239999999999995</v>
      </c>
      <c r="GC25" s="29">
        <f t="shared" si="64"/>
        <v>90</v>
      </c>
      <c r="GD25" s="29">
        <f t="shared" si="64"/>
        <v>103</v>
      </c>
      <c r="GE25" s="29">
        <f t="shared" si="64"/>
        <v>96</v>
      </c>
      <c r="GF25" s="29">
        <f t="shared" si="64"/>
        <v>80</v>
      </c>
      <c r="GG25" s="29">
        <f t="shared" si="64"/>
        <v>89.6</v>
      </c>
      <c r="GH25" s="29">
        <f t="shared" si="64"/>
        <v>108</v>
      </c>
      <c r="GI25" s="29">
        <f t="shared" si="64"/>
        <v>90</v>
      </c>
      <c r="GJ25" s="29">
        <f t="shared" si="64"/>
        <v>90</v>
      </c>
      <c r="GK25" s="29">
        <f t="shared" si="64"/>
        <v>90</v>
      </c>
      <c r="GL25" s="29">
        <f t="shared" si="64"/>
        <v>74.400000000000006</v>
      </c>
      <c r="GM25" s="29">
        <f t="shared" si="64"/>
        <v>70</v>
      </c>
      <c r="GN25" s="29">
        <f t="shared" si="64"/>
        <v>71.555999999999997</v>
      </c>
      <c r="GO25" s="29">
        <f t="shared" si="64"/>
        <v>80</v>
      </c>
      <c r="GP25" s="29">
        <f t="shared" si="64"/>
        <v>83.12</v>
      </c>
      <c r="GQ25" s="29">
        <f t="shared" si="64"/>
        <v>103.6</v>
      </c>
      <c r="GR25" s="29">
        <f t="shared" si="64"/>
        <v>106</v>
      </c>
      <c r="GS25" s="29">
        <f t="shared" si="64"/>
        <v>104.2</v>
      </c>
      <c r="GT25" s="29">
        <f t="shared" si="64"/>
        <v>98.4</v>
      </c>
      <c r="GU25" s="29">
        <f t="shared" si="64"/>
        <v>103.2</v>
      </c>
      <c r="GV25" s="29">
        <f t="shared" si="64"/>
        <v>110</v>
      </c>
      <c r="GW25" s="29">
        <f t="shared" si="64"/>
        <v>110</v>
      </c>
      <c r="GX25" s="29">
        <f t="shared" si="64"/>
        <v>100</v>
      </c>
      <c r="GY25" s="33" t="s">
        <v>322</v>
      </c>
      <c r="GZ25" s="33" t="s">
        <v>322</v>
      </c>
      <c r="HA25" s="33" t="s">
        <v>322</v>
      </c>
      <c r="HB25" s="29" t="s">
        <v>344</v>
      </c>
      <c r="HC25" s="29" t="s">
        <v>344</v>
      </c>
      <c r="HD25" s="29" t="s">
        <v>344</v>
      </c>
      <c r="HE25" s="29" t="s">
        <v>344</v>
      </c>
      <c r="HF25" s="33">
        <f>HF10/5</f>
        <v>120</v>
      </c>
      <c r="HG25" s="29" t="s">
        <v>344</v>
      </c>
      <c r="HH25" s="29" t="s">
        <v>344</v>
      </c>
      <c r="HI25" s="29" t="s">
        <v>344</v>
      </c>
      <c r="HJ25" s="29" t="s">
        <v>344</v>
      </c>
      <c r="HK25" s="29">
        <f t="shared" ref="HK25:HP25" si="65">HK10/5</f>
        <v>110</v>
      </c>
      <c r="HL25" s="29">
        <f t="shared" si="65"/>
        <v>110</v>
      </c>
      <c r="HM25" s="29">
        <f t="shared" si="65"/>
        <v>81</v>
      </c>
      <c r="HN25" s="29">
        <f t="shared" si="65"/>
        <v>76</v>
      </c>
      <c r="HO25" s="29">
        <f t="shared" si="65"/>
        <v>80</v>
      </c>
      <c r="HP25" s="29">
        <f t="shared" si="65"/>
        <v>80</v>
      </c>
      <c r="HQ25" s="29" t="s">
        <v>322</v>
      </c>
      <c r="HR25" s="29" t="s">
        <v>322</v>
      </c>
      <c r="HS25" s="29" t="s">
        <v>322</v>
      </c>
      <c r="HT25" s="29" t="s">
        <v>322</v>
      </c>
      <c r="HU25" s="29" t="s">
        <v>322</v>
      </c>
      <c r="HV25" s="29">
        <f>HV10/5</f>
        <v>90</v>
      </c>
      <c r="HW25" s="29" t="s">
        <v>322</v>
      </c>
      <c r="HX25" s="29" t="s">
        <v>322</v>
      </c>
      <c r="HY25" s="29" t="s">
        <v>322</v>
      </c>
      <c r="HZ25" s="29">
        <f>HZ10/5</f>
        <v>100</v>
      </c>
      <c r="IA25" s="29" t="s">
        <v>322</v>
      </c>
      <c r="IB25" s="29" t="s">
        <v>322</v>
      </c>
      <c r="IC25" s="29" t="s">
        <v>322</v>
      </c>
      <c r="ID25" s="29" t="s">
        <v>322</v>
      </c>
      <c r="IE25" s="29" t="s">
        <v>322</v>
      </c>
      <c r="IF25" s="29" t="s">
        <v>322</v>
      </c>
      <c r="IG25" s="29">
        <f t="shared" ref="IG25:JJ25" si="66">IG10/5</f>
        <v>91.6</v>
      </c>
      <c r="IH25" s="29">
        <f t="shared" si="66"/>
        <v>90</v>
      </c>
      <c r="II25" s="29">
        <f t="shared" si="66"/>
        <v>91.6</v>
      </c>
      <c r="IJ25" s="29">
        <f t="shared" si="66"/>
        <v>99</v>
      </c>
      <c r="IK25" s="29">
        <f t="shared" si="66"/>
        <v>80</v>
      </c>
      <c r="IL25" s="29">
        <f t="shared" si="66"/>
        <v>70</v>
      </c>
      <c r="IM25" s="29">
        <f t="shared" si="66"/>
        <v>63.2</v>
      </c>
      <c r="IN25" s="29">
        <f t="shared" si="66"/>
        <v>60</v>
      </c>
      <c r="IO25" s="29">
        <f t="shared" si="66"/>
        <v>68</v>
      </c>
      <c r="IP25" s="29">
        <f t="shared" si="66"/>
        <v>60.5</v>
      </c>
      <c r="IQ25" s="29">
        <f t="shared" si="66"/>
        <v>59.2</v>
      </c>
      <c r="IR25" s="29">
        <f t="shared" si="66"/>
        <v>76</v>
      </c>
      <c r="IS25" s="29">
        <f t="shared" si="66"/>
        <v>76.8</v>
      </c>
      <c r="IT25" s="29">
        <f t="shared" si="66"/>
        <v>73.334000000000003</v>
      </c>
      <c r="IU25" s="29">
        <f t="shared" si="66"/>
        <v>70</v>
      </c>
      <c r="IV25" s="29">
        <f t="shared" si="66"/>
        <v>70</v>
      </c>
      <c r="IW25" s="29">
        <f t="shared" si="66"/>
        <v>74.8</v>
      </c>
      <c r="IX25" s="29">
        <f t="shared" si="66"/>
        <v>81.599999999999994</v>
      </c>
      <c r="IY25" s="29">
        <f t="shared" si="66"/>
        <v>100</v>
      </c>
      <c r="IZ25" s="29">
        <f t="shared" si="66"/>
        <v>100</v>
      </c>
      <c r="JA25" s="29">
        <f t="shared" si="66"/>
        <v>100</v>
      </c>
      <c r="JB25" s="29">
        <f t="shared" si="66"/>
        <v>100</v>
      </c>
      <c r="JC25" s="29">
        <f t="shared" si="66"/>
        <v>100</v>
      </c>
      <c r="JD25" s="29">
        <f t="shared" si="66"/>
        <v>100</v>
      </c>
      <c r="JE25" s="29">
        <f t="shared" si="66"/>
        <v>100</v>
      </c>
      <c r="JF25" s="29">
        <f t="shared" si="66"/>
        <v>108</v>
      </c>
      <c r="JG25" s="29">
        <f t="shared" si="66"/>
        <v>110</v>
      </c>
      <c r="JH25" s="29">
        <f t="shared" si="66"/>
        <v>110</v>
      </c>
      <c r="JI25" s="29">
        <f t="shared" si="66"/>
        <v>80</v>
      </c>
      <c r="JJ25" s="29">
        <f t="shared" si="66"/>
        <v>100</v>
      </c>
      <c r="JK25" s="33" t="s">
        <v>322</v>
      </c>
      <c r="JL25" s="29">
        <f t="shared" ref="JL25:JP25" si="67">JL10/5</f>
        <v>80</v>
      </c>
      <c r="JM25" s="29">
        <f t="shared" si="67"/>
        <v>74.400000000000006</v>
      </c>
      <c r="JN25" s="29">
        <f t="shared" si="67"/>
        <v>80.8</v>
      </c>
      <c r="JO25" s="29">
        <f t="shared" si="67"/>
        <v>88.75</v>
      </c>
      <c r="JP25" s="29">
        <f t="shared" si="67"/>
        <v>70</v>
      </c>
      <c r="JQ25" s="33" t="s">
        <v>322</v>
      </c>
      <c r="JR25" s="33" t="s">
        <v>322</v>
      </c>
      <c r="JS25" s="33" t="s">
        <v>322</v>
      </c>
      <c r="JT25" s="33" t="s">
        <v>322</v>
      </c>
      <c r="JU25" s="33" t="s">
        <v>322</v>
      </c>
      <c r="JV25" s="33" t="s">
        <v>322</v>
      </c>
      <c r="JW25" s="33">
        <f t="shared" ref="JW25:KC25" si="68">JW10/5</f>
        <v>86</v>
      </c>
      <c r="JX25" s="33">
        <f t="shared" si="68"/>
        <v>70</v>
      </c>
      <c r="JY25" s="33">
        <f t="shared" si="68"/>
        <v>70</v>
      </c>
      <c r="JZ25" s="33">
        <f t="shared" si="68"/>
        <v>70</v>
      </c>
      <c r="KA25" s="33">
        <f t="shared" si="68"/>
        <v>70</v>
      </c>
      <c r="KB25" s="33">
        <f t="shared" si="68"/>
        <v>82.665999999999997</v>
      </c>
      <c r="KC25" s="33">
        <f t="shared" si="68"/>
        <v>84</v>
      </c>
      <c r="KD25" s="33" t="s">
        <v>322</v>
      </c>
      <c r="KE25" s="33" t="s">
        <v>322</v>
      </c>
      <c r="KF25" s="33" t="s">
        <v>322</v>
      </c>
      <c r="KG25" s="33" t="s">
        <v>322</v>
      </c>
      <c r="KH25" s="33" t="s">
        <v>322</v>
      </c>
      <c r="KI25" s="33">
        <f t="shared" ref="KI25:LD25" si="69">KI10/5</f>
        <v>83.334000000000003</v>
      </c>
      <c r="KJ25" s="33">
        <f t="shared" si="69"/>
        <v>76</v>
      </c>
      <c r="KK25" s="33">
        <f t="shared" si="69"/>
        <v>70</v>
      </c>
      <c r="KL25" s="33">
        <f t="shared" si="69"/>
        <v>74</v>
      </c>
      <c r="KM25" s="33">
        <f t="shared" si="69"/>
        <v>74</v>
      </c>
      <c r="KN25" s="33">
        <f t="shared" si="69"/>
        <v>75</v>
      </c>
      <c r="KO25" s="33">
        <f t="shared" si="69"/>
        <v>70</v>
      </c>
      <c r="KP25" s="33">
        <f t="shared" si="69"/>
        <v>52.8</v>
      </c>
      <c r="KQ25" s="33">
        <f t="shared" si="69"/>
        <v>68.400000000000006</v>
      </c>
      <c r="KR25" s="33">
        <f t="shared" si="69"/>
        <v>66.8</v>
      </c>
      <c r="KS25" s="33">
        <f t="shared" si="69"/>
        <v>70</v>
      </c>
      <c r="KT25" s="33">
        <f t="shared" si="69"/>
        <v>77.2</v>
      </c>
      <c r="KU25" s="33">
        <f t="shared" si="69"/>
        <v>80</v>
      </c>
      <c r="KV25" s="33">
        <f t="shared" si="69"/>
        <v>80</v>
      </c>
      <c r="KW25" s="33">
        <f t="shared" si="69"/>
        <v>80</v>
      </c>
      <c r="KX25" s="33">
        <f t="shared" si="69"/>
        <v>80</v>
      </c>
      <c r="KY25" s="33">
        <f t="shared" si="69"/>
        <v>80</v>
      </c>
      <c r="KZ25" s="33">
        <f t="shared" si="69"/>
        <v>80</v>
      </c>
      <c r="LA25" s="33">
        <f t="shared" si="69"/>
        <v>84</v>
      </c>
      <c r="LB25" s="33">
        <f t="shared" si="69"/>
        <v>80.8</v>
      </c>
      <c r="LC25" s="33">
        <f t="shared" si="69"/>
        <v>80</v>
      </c>
      <c r="LD25" s="33">
        <f t="shared" si="69"/>
        <v>80</v>
      </c>
      <c r="LE25" s="33" t="s">
        <v>322</v>
      </c>
      <c r="LF25" s="33" t="s">
        <v>322</v>
      </c>
      <c r="LG25" s="33" t="s">
        <v>322</v>
      </c>
      <c r="LH25" s="33" t="s">
        <v>322</v>
      </c>
      <c r="LI25" s="33" t="s">
        <v>322</v>
      </c>
      <c r="LJ25" s="33" t="s">
        <v>322</v>
      </c>
      <c r="LK25" s="33" t="s">
        <v>322</v>
      </c>
      <c r="LL25" s="33" t="s">
        <v>322</v>
      </c>
    </row>
    <row r="26" spans="1:324" ht="14.5" x14ac:dyDescent="0.35">
      <c r="A26" s="28" t="s">
        <v>330</v>
      </c>
      <c r="B26" s="28">
        <v>6</v>
      </c>
      <c r="C26" s="29">
        <f t="shared" ref="C26:BB26" si="70">C11*6</f>
        <v>288</v>
      </c>
      <c r="D26" s="29">
        <f t="shared" si="70"/>
        <v>288</v>
      </c>
      <c r="E26" s="29">
        <f t="shared" si="70"/>
        <v>300</v>
      </c>
      <c r="F26" s="29">
        <f t="shared" si="70"/>
        <v>300</v>
      </c>
      <c r="G26" s="29">
        <f t="shared" si="70"/>
        <v>300</v>
      </c>
      <c r="H26" s="29">
        <f t="shared" si="70"/>
        <v>270</v>
      </c>
      <c r="I26" s="29">
        <f t="shared" si="70"/>
        <v>288</v>
      </c>
      <c r="J26" s="29">
        <f t="shared" si="70"/>
        <v>300</v>
      </c>
      <c r="K26" s="29">
        <f t="shared" si="70"/>
        <v>300</v>
      </c>
      <c r="L26" s="29">
        <f t="shared" si="70"/>
        <v>300</v>
      </c>
      <c r="M26" s="29">
        <f t="shared" si="70"/>
        <v>288</v>
      </c>
      <c r="N26" s="29">
        <f t="shared" si="70"/>
        <v>288</v>
      </c>
      <c r="O26" s="29">
        <f t="shared" si="70"/>
        <v>288</v>
      </c>
      <c r="P26" s="29">
        <f t="shared" si="70"/>
        <v>258</v>
      </c>
      <c r="Q26" s="29">
        <f t="shared" si="70"/>
        <v>300</v>
      </c>
      <c r="R26" s="29">
        <f t="shared" si="70"/>
        <v>300</v>
      </c>
      <c r="S26" s="29">
        <f t="shared" si="70"/>
        <v>288</v>
      </c>
      <c r="T26" s="29">
        <f t="shared" si="70"/>
        <v>288</v>
      </c>
      <c r="U26" s="29">
        <f t="shared" si="70"/>
        <v>287.39999999999998</v>
      </c>
      <c r="V26" s="29">
        <f t="shared" si="70"/>
        <v>288</v>
      </c>
      <c r="W26" s="29">
        <f t="shared" si="70"/>
        <v>287.28000000000003</v>
      </c>
      <c r="X26" s="29">
        <f t="shared" si="70"/>
        <v>258</v>
      </c>
      <c r="Y26" s="29">
        <f t="shared" si="70"/>
        <v>235.38</v>
      </c>
      <c r="Z26" s="29">
        <f t="shared" si="70"/>
        <v>219</v>
      </c>
      <c r="AA26" s="29">
        <f t="shared" si="70"/>
        <v>224.28000000000003</v>
      </c>
      <c r="AB26" s="29">
        <f t="shared" si="70"/>
        <v>248.39999999999998</v>
      </c>
      <c r="AC26" s="29">
        <f t="shared" si="70"/>
        <v>233.82</v>
      </c>
      <c r="AD26" s="29">
        <f t="shared" si="70"/>
        <v>245.52</v>
      </c>
      <c r="AE26" s="29">
        <f t="shared" si="70"/>
        <v>231.78000000000003</v>
      </c>
      <c r="AF26" s="29">
        <f t="shared" si="70"/>
        <v>225</v>
      </c>
      <c r="AG26" s="29">
        <f t="shared" si="70"/>
        <v>225</v>
      </c>
      <c r="AH26" s="29">
        <f t="shared" si="70"/>
        <v>228</v>
      </c>
      <c r="AI26" s="29">
        <f t="shared" si="70"/>
        <v>225</v>
      </c>
      <c r="AJ26" s="29">
        <f t="shared" si="70"/>
        <v>225</v>
      </c>
      <c r="AK26" s="29">
        <f t="shared" si="70"/>
        <v>225</v>
      </c>
      <c r="AL26" s="29">
        <f t="shared" si="70"/>
        <v>225</v>
      </c>
      <c r="AM26" s="29">
        <f t="shared" si="70"/>
        <v>225</v>
      </c>
      <c r="AN26" s="29">
        <f t="shared" si="70"/>
        <v>225</v>
      </c>
      <c r="AO26" s="29">
        <f t="shared" si="70"/>
        <v>225</v>
      </c>
      <c r="AP26" s="29">
        <f t="shared" si="70"/>
        <v>240</v>
      </c>
      <c r="AQ26" s="29">
        <f t="shared" si="70"/>
        <v>262.08</v>
      </c>
      <c r="AR26" s="29">
        <f t="shared" si="70"/>
        <v>263.70000000000005</v>
      </c>
      <c r="AS26" s="29">
        <f t="shared" si="70"/>
        <v>283.20000000000005</v>
      </c>
      <c r="AT26" s="29">
        <f t="shared" si="70"/>
        <v>315</v>
      </c>
      <c r="AU26" s="29">
        <f t="shared" si="70"/>
        <v>322.5</v>
      </c>
      <c r="AV26" s="29">
        <f t="shared" si="70"/>
        <v>330</v>
      </c>
      <c r="AW26" s="29">
        <f t="shared" si="70"/>
        <v>333.6</v>
      </c>
      <c r="AX26" s="29">
        <f t="shared" si="70"/>
        <v>330</v>
      </c>
      <c r="AY26" s="29">
        <f t="shared" si="70"/>
        <v>330</v>
      </c>
      <c r="AZ26" s="29">
        <f t="shared" si="70"/>
        <v>330</v>
      </c>
      <c r="BA26" s="29">
        <f t="shared" si="70"/>
        <v>342.6</v>
      </c>
      <c r="BB26" s="29">
        <f t="shared" si="70"/>
        <v>363.78000000000003</v>
      </c>
      <c r="BC26" s="29"/>
      <c r="BD26" s="29"/>
      <c r="BE26" s="29">
        <f t="shared" ref="BE26:BQ26" si="71">BE11*6</f>
        <v>360</v>
      </c>
      <c r="BF26" s="29">
        <f t="shared" si="71"/>
        <v>356.28000000000003</v>
      </c>
      <c r="BG26" s="29">
        <f t="shared" si="71"/>
        <v>363.78000000000003</v>
      </c>
      <c r="BH26" s="29">
        <f t="shared" si="71"/>
        <v>360</v>
      </c>
      <c r="BI26" s="29">
        <f t="shared" si="71"/>
        <v>420</v>
      </c>
      <c r="BJ26" s="29">
        <f t="shared" si="71"/>
        <v>420</v>
      </c>
      <c r="BK26" s="29">
        <f t="shared" si="71"/>
        <v>420</v>
      </c>
      <c r="BL26" s="29">
        <f t="shared" si="71"/>
        <v>420</v>
      </c>
      <c r="BM26" s="29">
        <f t="shared" si="71"/>
        <v>419.40000000000003</v>
      </c>
      <c r="BN26" s="29">
        <f t="shared" si="71"/>
        <v>406.20000000000005</v>
      </c>
      <c r="BO26" s="29">
        <f t="shared" si="71"/>
        <v>420</v>
      </c>
      <c r="BP26" s="29">
        <f t="shared" si="71"/>
        <v>420</v>
      </c>
      <c r="BQ26" s="29">
        <f t="shared" si="71"/>
        <v>525</v>
      </c>
      <c r="BR26" s="29" t="s">
        <v>320</v>
      </c>
      <c r="BS26" s="29" t="s">
        <v>320</v>
      </c>
      <c r="BT26" s="29" t="s">
        <v>320</v>
      </c>
      <c r="BU26" s="29" t="s">
        <v>320</v>
      </c>
      <c r="BV26" s="29" t="s">
        <v>320</v>
      </c>
      <c r="BW26" s="29" t="s">
        <v>320</v>
      </c>
      <c r="BX26" s="29" t="s">
        <v>320</v>
      </c>
      <c r="BY26" s="29">
        <f t="shared" ref="BY26:CV26" si="72">BY11*6</f>
        <v>435</v>
      </c>
      <c r="BZ26" s="29">
        <f t="shared" si="72"/>
        <v>375</v>
      </c>
      <c r="CA26" s="29">
        <f t="shared" si="72"/>
        <v>349.98</v>
      </c>
      <c r="CB26" s="29">
        <f t="shared" si="72"/>
        <v>465</v>
      </c>
      <c r="CC26" s="29">
        <f t="shared" si="72"/>
        <v>457.5</v>
      </c>
      <c r="CD26" s="29">
        <f t="shared" si="72"/>
        <v>336</v>
      </c>
      <c r="CE26" s="29">
        <f t="shared" si="72"/>
        <v>363</v>
      </c>
      <c r="CF26" s="29">
        <f t="shared" si="72"/>
        <v>366</v>
      </c>
      <c r="CG26" s="29">
        <f t="shared" si="72"/>
        <v>360</v>
      </c>
      <c r="CH26" s="29">
        <f t="shared" si="72"/>
        <v>370.20000000000005</v>
      </c>
      <c r="CI26" s="29">
        <f t="shared" si="72"/>
        <v>375</v>
      </c>
      <c r="CJ26" s="29">
        <f t="shared" si="72"/>
        <v>377.28000000000003</v>
      </c>
      <c r="CK26" s="29">
        <f t="shared" si="72"/>
        <v>375.6</v>
      </c>
      <c r="CL26" s="29">
        <f t="shared" si="72"/>
        <v>377.4</v>
      </c>
      <c r="CM26" s="29">
        <f t="shared" si="72"/>
        <v>375.6</v>
      </c>
      <c r="CN26" s="29">
        <f t="shared" si="72"/>
        <v>396</v>
      </c>
      <c r="CO26" s="29">
        <f t="shared" si="72"/>
        <v>387</v>
      </c>
      <c r="CP26" s="29">
        <f t="shared" si="72"/>
        <v>393</v>
      </c>
      <c r="CQ26" s="29">
        <f t="shared" si="72"/>
        <v>400.20000000000005</v>
      </c>
      <c r="CR26" s="29">
        <f t="shared" si="72"/>
        <v>390</v>
      </c>
      <c r="CS26" s="29">
        <f t="shared" si="72"/>
        <v>417</v>
      </c>
      <c r="CT26" s="29">
        <f t="shared" si="72"/>
        <v>480</v>
      </c>
      <c r="CU26" s="29">
        <f t="shared" si="72"/>
        <v>480</v>
      </c>
      <c r="CV26" s="29">
        <f t="shared" si="72"/>
        <v>390</v>
      </c>
      <c r="CW26" s="29" t="s">
        <v>320</v>
      </c>
      <c r="CX26" s="29">
        <f t="shared" ref="CX26:DD26" si="73">CX11*6</f>
        <v>462</v>
      </c>
      <c r="CY26" s="29">
        <f t="shared" si="73"/>
        <v>480</v>
      </c>
      <c r="CZ26" s="29">
        <f t="shared" si="73"/>
        <v>480</v>
      </c>
      <c r="DA26" s="29">
        <f t="shared" si="73"/>
        <v>498</v>
      </c>
      <c r="DB26" s="29">
        <f t="shared" si="73"/>
        <v>510</v>
      </c>
      <c r="DC26" s="29">
        <f t="shared" si="73"/>
        <v>510</v>
      </c>
      <c r="DD26" s="29">
        <f t="shared" si="73"/>
        <v>510</v>
      </c>
      <c r="DE26" s="29"/>
      <c r="DF26" s="29"/>
      <c r="DG26" s="29">
        <f t="shared" ref="DG26:EN26" si="74">DG11*6</f>
        <v>510</v>
      </c>
      <c r="DH26" s="29">
        <f t="shared" si="74"/>
        <v>510</v>
      </c>
      <c r="DI26" s="29">
        <f t="shared" si="74"/>
        <v>510</v>
      </c>
      <c r="DJ26" s="29">
        <f t="shared" si="74"/>
        <v>510</v>
      </c>
      <c r="DK26" s="29">
        <f t="shared" si="74"/>
        <v>480</v>
      </c>
      <c r="DL26" s="29">
        <f t="shared" si="74"/>
        <v>495</v>
      </c>
      <c r="DM26" s="29">
        <f t="shared" si="74"/>
        <v>514.5</v>
      </c>
      <c r="DN26" s="29">
        <f t="shared" si="74"/>
        <v>510</v>
      </c>
      <c r="DO26" s="29">
        <f t="shared" si="74"/>
        <v>510</v>
      </c>
      <c r="DP26" s="29">
        <f t="shared" si="74"/>
        <v>486</v>
      </c>
      <c r="DQ26" s="29">
        <f t="shared" si="74"/>
        <v>468.78</v>
      </c>
      <c r="DR26" s="29">
        <f t="shared" si="74"/>
        <v>435.59999999999997</v>
      </c>
      <c r="DS26" s="29">
        <f t="shared" si="74"/>
        <v>435</v>
      </c>
      <c r="DT26" s="29">
        <f t="shared" si="74"/>
        <v>435</v>
      </c>
      <c r="DU26" s="29">
        <f t="shared" si="74"/>
        <v>436.79999999999995</v>
      </c>
      <c r="DV26" s="29">
        <f t="shared" si="74"/>
        <v>436.5</v>
      </c>
      <c r="DW26" s="29">
        <f t="shared" si="74"/>
        <v>436.20000000000005</v>
      </c>
      <c r="DX26" s="29">
        <f t="shared" si="74"/>
        <v>420</v>
      </c>
      <c r="DY26" s="29">
        <f t="shared" si="74"/>
        <v>420</v>
      </c>
      <c r="DZ26" s="29">
        <f t="shared" si="74"/>
        <v>410.28</v>
      </c>
      <c r="EA26" s="29">
        <f t="shared" si="74"/>
        <v>406.79999999999995</v>
      </c>
      <c r="EB26" s="29">
        <f t="shared" si="74"/>
        <v>420</v>
      </c>
      <c r="EC26" s="29">
        <f t="shared" si="74"/>
        <v>526.02</v>
      </c>
      <c r="ED26" s="29">
        <f t="shared" si="74"/>
        <v>558</v>
      </c>
      <c r="EE26" s="29">
        <f t="shared" si="74"/>
        <v>556.5</v>
      </c>
      <c r="EF26" s="29">
        <f t="shared" si="74"/>
        <v>558</v>
      </c>
      <c r="EG26" s="29">
        <f t="shared" si="74"/>
        <v>555</v>
      </c>
      <c r="EH26" s="29">
        <f t="shared" si="74"/>
        <v>555.59999999999991</v>
      </c>
      <c r="EI26" s="29">
        <f t="shared" si="74"/>
        <v>552</v>
      </c>
      <c r="EJ26" s="29">
        <f t="shared" si="74"/>
        <v>540</v>
      </c>
      <c r="EK26" s="29">
        <f t="shared" si="74"/>
        <v>540</v>
      </c>
      <c r="EL26" s="29">
        <f t="shared" si="74"/>
        <v>540</v>
      </c>
      <c r="EM26" s="29">
        <f t="shared" si="74"/>
        <v>540</v>
      </c>
      <c r="EN26" s="29">
        <f t="shared" si="74"/>
        <v>540</v>
      </c>
      <c r="EO26" s="29" t="str">
        <f t="shared" ref="EO26:EP26" si="75">EO11</f>
        <v>N/a</v>
      </c>
      <c r="EP26" s="29" t="str">
        <f t="shared" si="75"/>
        <v>N/a</v>
      </c>
      <c r="EQ26" s="29">
        <f t="shared" ref="EQ26:ES26" si="76">EQ11*6</f>
        <v>510</v>
      </c>
      <c r="ER26" s="29">
        <f t="shared" si="76"/>
        <v>510</v>
      </c>
      <c r="ES26" s="29">
        <f t="shared" si="76"/>
        <v>510</v>
      </c>
      <c r="ET26" s="29" t="str">
        <f t="shared" ref="ET26:EU26" si="77">ET11</f>
        <v>N/a</v>
      </c>
      <c r="EU26" s="29" t="str">
        <f t="shared" si="77"/>
        <v>N/a</v>
      </c>
      <c r="EV26" s="29">
        <f t="shared" ref="EV26:EW26" si="78">EV11*6</f>
        <v>450</v>
      </c>
      <c r="EW26" s="29">
        <f t="shared" si="78"/>
        <v>450</v>
      </c>
      <c r="EX26" s="29" t="str">
        <f>EX11</f>
        <v>N/a</v>
      </c>
      <c r="EY26" s="29">
        <f t="shared" ref="EY26:FI26" si="79">EY11*6</f>
        <v>510</v>
      </c>
      <c r="EZ26" s="29">
        <f t="shared" si="79"/>
        <v>528</v>
      </c>
      <c r="FA26" s="29">
        <f t="shared" si="79"/>
        <v>532.5</v>
      </c>
      <c r="FB26" s="29">
        <f t="shared" si="79"/>
        <v>473.34000000000003</v>
      </c>
      <c r="FC26" s="29">
        <f t="shared" si="79"/>
        <v>480</v>
      </c>
      <c r="FD26" s="29">
        <f t="shared" si="79"/>
        <v>510</v>
      </c>
      <c r="FE26" s="29">
        <f t="shared" si="79"/>
        <v>510</v>
      </c>
      <c r="FF26" s="29">
        <f t="shared" si="79"/>
        <v>510</v>
      </c>
      <c r="FG26" s="29">
        <f t="shared" si="79"/>
        <v>510</v>
      </c>
      <c r="FH26" s="29">
        <f t="shared" si="79"/>
        <v>510</v>
      </c>
      <c r="FI26" s="29">
        <f t="shared" si="79"/>
        <v>450</v>
      </c>
      <c r="FJ26" s="29" t="str">
        <f t="shared" ref="FJ26:FK26" si="80">FJ11</f>
        <v>n/a</v>
      </c>
      <c r="FK26" s="29" t="str">
        <f t="shared" si="80"/>
        <v>n/a</v>
      </c>
      <c r="FL26" s="29">
        <f t="shared" ref="FL26:LL26" si="81">FL11*6</f>
        <v>442.5</v>
      </c>
      <c r="FM26" s="29">
        <f t="shared" si="81"/>
        <v>435</v>
      </c>
      <c r="FN26" s="29">
        <f t="shared" si="81"/>
        <v>435</v>
      </c>
      <c r="FO26" s="29">
        <f t="shared" si="81"/>
        <v>543</v>
      </c>
      <c r="FP26" s="29">
        <f t="shared" si="81"/>
        <v>536.28</v>
      </c>
      <c r="FQ26" s="29">
        <f t="shared" si="81"/>
        <v>528</v>
      </c>
      <c r="FR26" s="29">
        <f t="shared" si="81"/>
        <v>532.5</v>
      </c>
      <c r="FS26" s="29">
        <f t="shared" si="81"/>
        <v>582</v>
      </c>
      <c r="FT26" s="29">
        <f t="shared" si="81"/>
        <v>552</v>
      </c>
      <c r="FU26" s="29">
        <f t="shared" si="81"/>
        <v>585</v>
      </c>
      <c r="FV26" s="29">
        <f t="shared" si="81"/>
        <v>564</v>
      </c>
      <c r="FW26" s="29">
        <f t="shared" si="81"/>
        <v>480</v>
      </c>
      <c r="FX26" s="29">
        <f t="shared" si="81"/>
        <v>480</v>
      </c>
      <c r="FY26" s="29">
        <f t="shared" si="81"/>
        <v>480</v>
      </c>
      <c r="FZ26" s="29">
        <f t="shared" si="81"/>
        <v>475.98</v>
      </c>
      <c r="GA26" s="29">
        <f t="shared" si="81"/>
        <v>480</v>
      </c>
      <c r="GB26" s="29">
        <f t="shared" si="81"/>
        <v>480</v>
      </c>
      <c r="GC26" s="29">
        <f t="shared" si="81"/>
        <v>480</v>
      </c>
      <c r="GD26" s="29">
        <f t="shared" si="81"/>
        <v>480</v>
      </c>
      <c r="GE26" s="29">
        <f t="shared" si="81"/>
        <v>480</v>
      </c>
      <c r="GF26" s="29">
        <f t="shared" si="81"/>
        <v>480</v>
      </c>
      <c r="GG26" s="29">
        <f t="shared" si="81"/>
        <v>480</v>
      </c>
      <c r="GH26" s="29">
        <f t="shared" si="81"/>
        <v>480</v>
      </c>
      <c r="GI26" s="29">
        <f t="shared" si="81"/>
        <v>480</v>
      </c>
      <c r="GJ26" s="29">
        <f t="shared" si="81"/>
        <v>480</v>
      </c>
      <c r="GK26" s="29">
        <f t="shared" si="81"/>
        <v>480</v>
      </c>
      <c r="GL26" s="29">
        <f t="shared" si="81"/>
        <v>540</v>
      </c>
      <c r="GM26" s="29">
        <f t="shared" si="81"/>
        <v>540</v>
      </c>
      <c r="GN26" s="29">
        <f t="shared" si="81"/>
        <v>540</v>
      </c>
      <c r="GO26" s="29">
        <f t="shared" si="81"/>
        <v>540</v>
      </c>
      <c r="GP26" s="29">
        <f t="shared" si="81"/>
        <v>540</v>
      </c>
      <c r="GQ26" s="29">
        <f t="shared" si="81"/>
        <v>516</v>
      </c>
      <c r="GR26" s="29">
        <f t="shared" si="81"/>
        <v>510</v>
      </c>
      <c r="GS26" s="29">
        <f t="shared" si="81"/>
        <v>534</v>
      </c>
      <c r="GT26" s="29">
        <f t="shared" si="81"/>
        <v>540</v>
      </c>
      <c r="GU26" s="29">
        <f t="shared" si="81"/>
        <v>540</v>
      </c>
      <c r="GV26" s="29">
        <f t="shared" si="81"/>
        <v>540</v>
      </c>
      <c r="GW26" s="29">
        <f t="shared" si="81"/>
        <v>540</v>
      </c>
      <c r="GX26" s="29">
        <f t="shared" si="81"/>
        <v>540</v>
      </c>
      <c r="GY26" s="29">
        <f t="shared" si="81"/>
        <v>540</v>
      </c>
      <c r="GZ26" s="29">
        <f t="shared" si="81"/>
        <v>540</v>
      </c>
      <c r="HA26" s="29">
        <f t="shared" si="81"/>
        <v>540</v>
      </c>
      <c r="HB26" s="29">
        <f t="shared" si="81"/>
        <v>540</v>
      </c>
      <c r="HC26" s="29">
        <f t="shared" si="81"/>
        <v>540</v>
      </c>
      <c r="HD26" s="29">
        <f t="shared" si="81"/>
        <v>540</v>
      </c>
      <c r="HE26" s="29">
        <f t="shared" si="81"/>
        <v>540</v>
      </c>
      <c r="HF26" s="29">
        <f t="shared" si="81"/>
        <v>540</v>
      </c>
      <c r="HG26" s="29">
        <f t="shared" si="81"/>
        <v>600</v>
      </c>
      <c r="HH26" s="29">
        <f t="shared" si="81"/>
        <v>660</v>
      </c>
      <c r="HI26" s="29">
        <f t="shared" si="81"/>
        <v>684</v>
      </c>
      <c r="HJ26" s="29">
        <f t="shared" si="81"/>
        <v>720</v>
      </c>
      <c r="HK26" s="29">
        <f t="shared" si="81"/>
        <v>720</v>
      </c>
      <c r="HL26" s="29">
        <f t="shared" si="81"/>
        <v>720</v>
      </c>
      <c r="HM26" s="29">
        <f t="shared" si="81"/>
        <v>720</v>
      </c>
      <c r="HN26" s="29">
        <f t="shared" si="81"/>
        <v>720</v>
      </c>
      <c r="HO26" s="29">
        <f t="shared" si="81"/>
        <v>720</v>
      </c>
      <c r="HP26" s="29">
        <f t="shared" si="81"/>
        <v>720</v>
      </c>
      <c r="HQ26" s="29">
        <f t="shared" si="81"/>
        <v>720</v>
      </c>
      <c r="HR26" s="29">
        <f t="shared" si="81"/>
        <v>720</v>
      </c>
      <c r="HS26" s="29">
        <f t="shared" si="81"/>
        <v>720</v>
      </c>
      <c r="HT26" s="29">
        <f t="shared" si="81"/>
        <v>720</v>
      </c>
      <c r="HU26" s="29">
        <f t="shared" si="81"/>
        <v>720</v>
      </c>
      <c r="HV26" s="29">
        <f t="shared" si="81"/>
        <v>720</v>
      </c>
      <c r="HW26" s="29">
        <f t="shared" si="81"/>
        <v>720</v>
      </c>
      <c r="HX26" s="29">
        <f t="shared" si="81"/>
        <v>720</v>
      </c>
      <c r="HY26" s="29">
        <f t="shared" si="81"/>
        <v>720</v>
      </c>
      <c r="HZ26" s="29">
        <f t="shared" si="81"/>
        <v>720</v>
      </c>
      <c r="IA26" s="29">
        <f t="shared" si="81"/>
        <v>720</v>
      </c>
      <c r="IB26" s="29">
        <f t="shared" si="81"/>
        <v>720</v>
      </c>
      <c r="IC26" s="29">
        <f t="shared" si="81"/>
        <v>720</v>
      </c>
      <c r="ID26" s="29">
        <f t="shared" si="81"/>
        <v>720</v>
      </c>
      <c r="IE26" s="29">
        <f t="shared" si="81"/>
        <v>720</v>
      </c>
      <c r="IF26" s="29">
        <f t="shared" si="81"/>
        <v>720</v>
      </c>
      <c r="IG26" s="29">
        <f t="shared" si="81"/>
        <v>640.02</v>
      </c>
      <c r="IH26" s="29">
        <f t="shared" si="81"/>
        <v>600</v>
      </c>
      <c r="II26" s="29">
        <f t="shared" si="81"/>
        <v>600</v>
      </c>
      <c r="IJ26" s="29">
        <f t="shared" si="81"/>
        <v>600</v>
      </c>
      <c r="IK26" s="29">
        <f t="shared" si="81"/>
        <v>660</v>
      </c>
      <c r="IL26" s="29">
        <f t="shared" si="81"/>
        <v>720</v>
      </c>
      <c r="IM26" s="29">
        <f t="shared" si="81"/>
        <v>720</v>
      </c>
      <c r="IN26" s="29">
        <f t="shared" si="81"/>
        <v>720</v>
      </c>
      <c r="IO26" s="29">
        <f t="shared" si="81"/>
        <v>720</v>
      </c>
      <c r="IP26" s="29">
        <f t="shared" si="81"/>
        <v>720</v>
      </c>
      <c r="IQ26" s="29">
        <f t="shared" si="81"/>
        <v>720</v>
      </c>
      <c r="IR26" s="29">
        <f t="shared" si="81"/>
        <v>720</v>
      </c>
      <c r="IS26" s="29">
        <f t="shared" si="81"/>
        <v>720</v>
      </c>
      <c r="IT26" s="29">
        <f t="shared" si="81"/>
        <v>720</v>
      </c>
      <c r="IU26" s="29">
        <f t="shared" si="81"/>
        <v>720</v>
      </c>
      <c r="IV26" s="29">
        <f t="shared" si="81"/>
        <v>720</v>
      </c>
      <c r="IW26" s="29">
        <f t="shared" si="81"/>
        <v>720</v>
      </c>
      <c r="IX26" s="29">
        <f t="shared" si="81"/>
        <v>720</v>
      </c>
      <c r="IY26" s="29">
        <f t="shared" si="81"/>
        <v>720</v>
      </c>
      <c r="IZ26" s="29">
        <f t="shared" si="81"/>
        <v>720</v>
      </c>
      <c r="JA26" s="29">
        <f t="shared" si="81"/>
        <v>720</v>
      </c>
      <c r="JB26" s="29">
        <f t="shared" si="81"/>
        <v>720</v>
      </c>
      <c r="JC26" s="29">
        <f t="shared" si="81"/>
        <v>720</v>
      </c>
      <c r="JD26" s="29">
        <f t="shared" si="81"/>
        <v>732</v>
      </c>
      <c r="JE26" s="29">
        <f t="shared" si="81"/>
        <v>780</v>
      </c>
      <c r="JF26" s="29">
        <f t="shared" si="81"/>
        <v>780</v>
      </c>
      <c r="JG26" s="29">
        <f t="shared" si="81"/>
        <v>739.98</v>
      </c>
      <c r="JH26" s="29">
        <f t="shared" si="81"/>
        <v>720</v>
      </c>
      <c r="JI26" s="29">
        <f t="shared" si="81"/>
        <v>720</v>
      </c>
      <c r="JJ26" s="29">
        <f t="shared" si="81"/>
        <v>720</v>
      </c>
      <c r="JK26" s="29">
        <f t="shared" si="81"/>
        <v>720</v>
      </c>
      <c r="JL26" s="29">
        <f t="shared" si="81"/>
        <v>720</v>
      </c>
      <c r="JM26" s="29">
        <f t="shared" si="81"/>
        <v>720</v>
      </c>
      <c r="JN26" s="29">
        <f t="shared" si="81"/>
        <v>720</v>
      </c>
      <c r="JO26" s="29">
        <f t="shared" si="81"/>
        <v>720</v>
      </c>
      <c r="JP26" s="29">
        <f t="shared" si="81"/>
        <v>720</v>
      </c>
      <c r="JQ26" s="29">
        <f t="shared" si="81"/>
        <v>720</v>
      </c>
      <c r="JR26" s="29">
        <f t="shared" si="81"/>
        <v>720</v>
      </c>
      <c r="JS26" s="29">
        <f t="shared" si="81"/>
        <v>720</v>
      </c>
      <c r="JT26" s="29">
        <f t="shared" si="81"/>
        <v>720</v>
      </c>
      <c r="JU26" s="29">
        <f t="shared" si="81"/>
        <v>720</v>
      </c>
      <c r="JV26" s="29">
        <f t="shared" si="81"/>
        <v>720</v>
      </c>
      <c r="JW26" s="29">
        <f t="shared" si="81"/>
        <v>720</v>
      </c>
      <c r="JX26" s="29">
        <f t="shared" si="81"/>
        <v>720</v>
      </c>
      <c r="JY26" s="29">
        <f t="shared" si="81"/>
        <v>720</v>
      </c>
      <c r="JZ26" s="29">
        <f t="shared" si="81"/>
        <v>720</v>
      </c>
      <c r="KA26" s="29">
        <f t="shared" si="81"/>
        <v>720</v>
      </c>
      <c r="KB26" s="29">
        <f t="shared" si="81"/>
        <v>720</v>
      </c>
      <c r="KC26" s="29">
        <f t="shared" si="81"/>
        <v>720</v>
      </c>
      <c r="KD26" s="29">
        <f t="shared" si="81"/>
        <v>768</v>
      </c>
      <c r="KE26" s="29">
        <f t="shared" si="81"/>
        <v>732</v>
      </c>
      <c r="KF26" s="29">
        <f t="shared" si="81"/>
        <v>720</v>
      </c>
      <c r="KG26" s="29">
        <f t="shared" si="81"/>
        <v>720</v>
      </c>
      <c r="KH26" s="29">
        <f t="shared" si="81"/>
        <v>720</v>
      </c>
      <c r="KI26" s="29">
        <f t="shared" si="81"/>
        <v>720</v>
      </c>
      <c r="KJ26" s="29">
        <f t="shared" si="81"/>
        <v>720</v>
      </c>
      <c r="KK26" s="29">
        <f t="shared" si="81"/>
        <v>720</v>
      </c>
      <c r="KL26" s="29">
        <f t="shared" si="81"/>
        <v>720</v>
      </c>
      <c r="KM26" s="29">
        <f t="shared" si="81"/>
        <v>720</v>
      </c>
      <c r="KN26" s="29">
        <f t="shared" si="81"/>
        <v>720</v>
      </c>
      <c r="KO26" s="29">
        <f t="shared" si="81"/>
        <v>720</v>
      </c>
      <c r="KP26" s="29">
        <f t="shared" si="81"/>
        <v>720</v>
      </c>
      <c r="KQ26" s="29">
        <f t="shared" si="81"/>
        <v>720</v>
      </c>
      <c r="KR26" s="29">
        <f t="shared" si="81"/>
        <v>780</v>
      </c>
      <c r="KS26" s="29">
        <f t="shared" si="81"/>
        <v>780</v>
      </c>
      <c r="KT26" s="29">
        <f t="shared" si="81"/>
        <v>780</v>
      </c>
      <c r="KU26" s="29">
        <f t="shared" si="81"/>
        <v>780</v>
      </c>
      <c r="KV26" s="29">
        <f t="shared" si="81"/>
        <v>840</v>
      </c>
      <c r="KW26" s="29">
        <f t="shared" si="81"/>
        <v>870</v>
      </c>
      <c r="KX26" s="29">
        <f t="shared" si="81"/>
        <v>984</v>
      </c>
      <c r="KY26" s="29">
        <f t="shared" si="81"/>
        <v>1020</v>
      </c>
      <c r="KZ26" s="29">
        <f t="shared" si="81"/>
        <v>1020</v>
      </c>
      <c r="LA26" s="29">
        <f t="shared" si="81"/>
        <v>1020</v>
      </c>
      <c r="LB26" s="29">
        <f t="shared" si="81"/>
        <v>1020</v>
      </c>
      <c r="LC26" s="29">
        <f t="shared" si="81"/>
        <v>1020</v>
      </c>
      <c r="LD26" s="29">
        <f t="shared" si="81"/>
        <v>1116</v>
      </c>
      <c r="LE26" s="29">
        <f t="shared" si="81"/>
        <v>1080</v>
      </c>
      <c r="LF26" s="29">
        <f t="shared" si="81"/>
        <v>1080</v>
      </c>
      <c r="LG26" s="29">
        <f t="shared" si="81"/>
        <v>1080</v>
      </c>
      <c r="LH26" s="29">
        <f t="shared" si="81"/>
        <v>1092</v>
      </c>
      <c r="LI26" s="29">
        <f t="shared" si="81"/>
        <v>1140</v>
      </c>
      <c r="LJ26" s="29">
        <f t="shared" si="81"/>
        <v>1140</v>
      </c>
      <c r="LK26" s="29">
        <f t="shared" si="81"/>
        <v>1164</v>
      </c>
      <c r="LL26" s="29">
        <f t="shared" si="81"/>
        <v>1272</v>
      </c>
    </row>
    <row r="27" spans="1:324" ht="14.5" x14ac:dyDescent="0.35">
      <c r="A27" s="28" t="s">
        <v>345</v>
      </c>
      <c r="B27" s="28" t="s">
        <v>340</v>
      </c>
      <c r="C27" s="29">
        <f t="shared" ref="C27:BB27" si="82">C12/10</f>
        <v>33</v>
      </c>
      <c r="D27" s="29">
        <f t="shared" si="82"/>
        <v>32</v>
      </c>
      <c r="E27" s="29">
        <f t="shared" si="82"/>
        <v>32</v>
      </c>
      <c r="F27" s="29">
        <f t="shared" si="82"/>
        <v>32.5</v>
      </c>
      <c r="G27" s="29">
        <f t="shared" si="82"/>
        <v>32</v>
      </c>
      <c r="H27" s="29">
        <f t="shared" si="82"/>
        <v>33</v>
      </c>
      <c r="I27" s="29">
        <f t="shared" si="82"/>
        <v>32.5</v>
      </c>
      <c r="J27" s="29">
        <f t="shared" si="82"/>
        <v>32.5</v>
      </c>
      <c r="K27" s="29">
        <f t="shared" si="82"/>
        <v>32.5</v>
      </c>
      <c r="L27" s="29">
        <f t="shared" si="82"/>
        <v>32.5</v>
      </c>
      <c r="M27" s="29">
        <f t="shared" si="82"/>
        <v>33</v>
      </c>
      <c r="N27" s="29">
        <f t="shared" si="82"/>
        <v>33</v>
      </c>
      <c r="O27" s="29">
        <f t="shared" si="82"/>
        <v>33</v>
      </c>
      <c r="P27" s="29">
        <f t="shared" si="82"/>
        <v>32</v>
      </c>
      <c r="Q27" s="29">
        <f t="shared" si="82"/>
        <v>32</v>
      </c>
      <c r="R27" s="29">
        <f t="shared" si="82"/>
        <v>32</v>
      </c>
      <c r="S27" s="29">
        <f t="shared" si="82"/>
        <v>32</v>
      </c>
      <c r="T27" s="29">
        <f t="shared" si="82"/>
        <v>14.75</v>
      </c>
      <c r="U27" s="29">
        <f t="shared" si="82"/>
        <v>17.2</v>
      </c>
      <c r="V27" s="29">
        <f t="shared" si="82"/>
        <v>27.332999999999998</v>
      </c>
      <c r="W27" s="29">
        <f t="shared" si="82"/>
        <v>31.125</v>
      </c>
      <c r="X27" s="29">
        <f t="shared" si="82"/>
        <v>24</v>
      </c>
      <c r="Y27" s="29">
        <f t="shared" si="82"/>
        <v>26.667000000000002</v>
      </c>
      <c r="Z27" s="29">
        <f t="shared" si="82"/>
        <v>44.2</v>
      </c>
      <c r="AA27" s="29">
        <f t="shared" si="82"/>
        <v>47.8</v>
      </c>
      <c r="AB27" s="29">
        <f t="shared" si="82"/>
        <v>47.6</v>
      </c>
      <c r="AC27" s="29">
        <f t="shared" si="82"/>
        <v>56.4</v>
      </c>
      <c r="AD27" s="29">
        <f t="shared" si="82"/>
        <v>45.6</v>
      </c>
      <c r="AE27" s="29">
        <f t="shared" si="82"/>
        <v>48.75</v>
      </c>
      <c r="AF27" s="29">
        <f t="shared" si="82"/>
        <v>24.8</v>
      </c>
      <c r="AG27" s="29">
        <f t="shared" si="82"/>
        <v>26.8</v>
      </c>
      <c r="AH27" s="29">
        <f t="shared" si="82"/>
        <v>28.8</v>
      </c>
      <c r="AI27" s="29">
        <f t="shared" si="82"/>
        <v>20</v>
      </c>
      <c r="AJ27" s="29">
        <f t="shared" si="82"/>
        <v>19.600000000000001</v>
      </c>
      <c r="AK27" s="29">
        <f t="shared" si="82"/>
        <v>19</v>
      </c>
      <c r="AL27" s="29">
        <f t="shared" si="82"/>
        <v>24.4</v>
      </c>
      <c r="AM27" s="29">
        <f t="shared" si="82"/>
        <v>24</v>
      </c>
      <c r="AN27" s="29">
        <f t="shared" si="82"/>
        <v>26</v>
      </c>
      <c r="AO27" s="29">
        <f t="shared" si="82"/>
        <v>27.6</v>
      </c>
      <c r="AP27" s="29">
        <f t="shared" si="82"/>
        <v>28.2</v>
      </c>
      <c r="AQ27" s="29">
        <f t="shared" si="82"/>
        <v>30.8</v>
      </c>
      <c r="AR27" s="29">
        <f t="shared" si="82"/>
        <v>30.4</v>
      </c>
      <c r="AS27" s="29">
        <f t="shared" si="82"/>
        <v>31.2</v>
      </c>
      <c r="AT27" s="29">
        <f t="shared" si="82"/>
        <v>37.200000000000003</v>
      </c>
      <c r="AU27" s="29">
        <f t="shared" si="82"/>
        <v>30</v>
      </c>
      <c r="AV27" s="29">
        <f t="shared" si="82"/>
        <v>35</v>
      </c>
      <c r="AW27" s="29">
        <f t="shared" si="82"/>
        <v>43.9</v>
      </c>
      <c r="AX27" s="29">
        <f t="shared" si="82"/>
        <v>33.6</v>
      </c>
      <c r="AY27" s="29">
        <f t="shared" si="82"/>
        <v>34.799999999999997</v>
      </c>
      <c r="AZ27" s="29">
        <f t="shared" si="82"/>
        <v>32.625</v>
      </c>
      <c r="BA27" s="29">
        <f t="shared" si="82"/>
        <v>28.4</v>
      </c>
      <c r="BB27" s="29">
        <f t="shared" si="82"/>
        <v>34.200000000000003</v>
      </c>
      <c r="BC27" s="29"/>
      <c r="BD27" s="29"/>
      <c r="BE27" s="29">
        <f t="shared" ref="BE27:BQ27" si="83">BE12/10</f>
        <v>36.4</v>
      </c>
      <c r="BF27" s="29">
        <f t="shared" si="83"/>
        <v>37.5</v>
      </c>
      <c r="BG27" s="29">
        <f t="shared" si="83"/>
        <v>35</v>
      </c>
      <c r="BH27" s="29">
        <f t="shared" si="83"/>
        <v>37</v>
      </c>
      <c r="BI27" s="29">
        <f t="shared" si="83"/>
        <v>38.799999999999997</v>
      </c>
      <c r="BJ27" s="29">
        <f t="shared" si="83"/>
        <v>30</v>
      </c>
      <c r="BK27" s="29">
        <f t="shared" si="83"/>
        <v>25.8</v>
      </c>
      <c r="BL27" s="29">
        <f t="shared" si="83"/>
        <v>20</v>
      </c>
      <c r="BM27" s="29">
        <f t="shared" si="83"/>
        <v>18</v>
      </c>
      <c r="BN27" s="29">
        <f t="shared" si="83"/>
        <v>17.2</v>
      </c>
      <c r="BO27" s="29">
        <f t="shared" si="83"/>
        <v>16</v>
      </c>
      <c r="BP27" s="29">
        <f t="shared" si="83"/>
        <v>15.875</v>
      </c>
      <c r="BQ27" s="29">
        <f t="shared" si="83"/>
        <v>23</v>
      </c>
      <c r="BR27" s="29" t="s">
        <v>320</v>
      </c>
      <c r="BS27" s="29" t="s">
        <v>320</v>
      </c>
      <c r="BT27" s="29" t="s">
        <v>320</v>
      </c>
      <c r="BU27" s="29" t="s">
        <v>320</v>
      </c>
      <c r="BV27" s="29" t="s">
        <v>320</v>
      </c>
      <c r="BW27" s="29" t="s">
        <v>320</v>
      </c>
      <c r="BX27" s="29" t="s">
        <v>320</v>
      </c>
      <c r="BY27" s="29">
        <f t="shared" ref="BY27:CV27" si="84">BY12/10</f>
        <v>19.600000000000001</v>
      </c>
      <c r="BZ27" s="29">
        <f t="shared" si="84"/>
        <v>13.666999999999998</v>
      </c>
      <c r="CA27" s="29">
        <f t="shared" si="84"/>
        <v>20</v>
      </c>
      <c r="CB27" s="29">
        <f t="shared" si="84"/>
        <v>23.2</v>
      </c>
      <c r="CC27" s="29">
        <f t="shared" si="84"/>
        <v>15.6</v>
      </c>
      <c r="CD27" s="29">
        <f t="shared" si="84"/>
        <v>13.2</v>
      </c>
      <c r="CE27" s="29">
        <f t="shared" si="84"/>
        <v>17.600000000000001</v>
      </c>
      <c r="CF27" s="29">
        <f t="shared" si="84"/>
        <v>19</v>
      </c>
      <c r="CG27" s="29">
        <f t="shared" si="84"/>
        <v>26.6</v>
      </c>
      <c r="CH27" s="29">
        <f t="shared" si="84"/>
        <v>25.4</v>
      </c>
      <c r="CI27" s="29">
        <f t="shared" si="84"/>
        <v>21.4</v>
      </c>
      <c r="CJ27" s="29">
        <f t="shared" si="84"/>
        <v>28.875</v>
      </c>
      <c r="CK27" s="29">
        <f t="shared" si="84"/>
        <v>15.4</v>
      </c>
      <c r="CL27" s="29">
        <f t="shared" si="84"/>
        <v>15.8</v>
      </c>
      <c r="CM27" s="29">
        <f t="shared" si="84"/>
        <v>20</v>
      </c>
      <c r="CN27" s="29">
        <f t="shared" si="84"/>
        <v>20.5</v>
      </c>
      <c r="CO27" s="29">
        <f t="shared" si="84"/>
        <v>17.600000000000001</v>
      </c>
      <c r="CP27" s="29">
        <f t="shared" si="84"/>
        <v>21.6</v>
      </c>
      <c r="CQ27" s="29">
        <f t="shared" si="84"/>
        <v>25.2</v>
      </c>
      <c r="CR27" s="29">
        <f t="shared" si="84"/>
        <v>28</v>
      </c>
      <c r="CS27" s="29">
        <f t="shared" si="84"/>
        <v>26.2</v>
      </c>
      <c r="CT27" s="29">
        <f t="shared" si="84"/>
        <v>18.8</v>
      </c>
      <c r="CU27" s="29">
        <f t="shared" si="84"/>
        <v>16</v>
      </c>
      <c r="CV27" s="29">
        <f t="shared" si="84"/>
        <v>27</v>
      </c>
      <c r="CW27" s="29" t="s">
        <v>320</v>
      </c>
      <c r="CX27" s="29">
        <f t="shared" ref="CX27:DD27" si="85">CX12/10</f>
        <v>17.2</v>
      </c>
      <c r="CY27" s="29">
        <f t="shared" si="85"/>
        <v>15</v>
      </c>
      <c r="CZ27" s="29">
        <f t="shared" si="85"/>
        <v>22</v>
      </c>
      <c r="DA27" s="29">
        <f t="shared" si="85"/>
        <v>35</v>
      </c>
      <c r="DB27" s="29">
        <f t="shared" si="85"/>
        <v>31.2</v>
      </c>
      <c r="DC27" s="29">
        <f t="shared" si="85"/>
        <v>34.4</v>
      </c>
      <c r="DD27" s="29">
        <f t="shared" si="85"/>
        <v>32.5</v>
      </c>
      <c r="DE27" s="29"/>
      <c r="DF27" s="29"/>
      <c r="DG27" s="29">
        <f t="shared" ref="DG27:EN27" si="86">DG12/10</f>
        <v>46</v>
      </c>
      <c r="DH27" s="29">
        <f t="shared" si="86"/>
        <v>60</v>
      </c>
      <c r="DI27" s="29">
        <f t="shared" si="86"/>
        <v>64</v>
      </c>
      <c r="DJ27" s="29">
        <f t="shared" si="86"/>
        <v>66.667000000000002</v>
      </c>
      <c r="DK27" s="29">
        <f t="shared" si="86"/>
        <v>91.25</v>
      </c>
      <c r="DL27" s="29">
        <f t="shared" si="86"/>
        <v>82.5</v>
      </c>
      <c r="DM27" s="29">
        <f t="shared" si="86"/>
        <v>72</v>
      </c>
      <c r="DN27" s="29">
        <f t="shared" si="86"/>
        <v>53.25</v>
      </c>
      <c r="DO27" s="29">
        <f t="shared" si="86"/>
        <v>33.125</v>
      </c>
      <c r="DP27" s="29">
        <f t="shared" si="86"/>
        <v>26.8</v>
      </c>
      <c r="DQ27" s="29">
        <f t="shared" si="86"/>
        <v>23.5</v>
      </c>
      <c r="DR27" s="29">
        <f t="shared" si="86"/>
        <v>20.399999999999999</v>
      </c>
      <c r="DS27" s="29">
        <f t="shared" si="86"/>
        <v>18.2</v>
      </c>
      <c r="DT27" s="29">
        <f t="shared" si="86"/>
        <v>21.5</v>
      </c>
      <c r="DU27" s="29">
        <f t="shared" si="86"/>
        <v>19.8</v>
      </c>
      <c r="DV27" s="29">
        <f t="shared" si="86"/>
        <v>29.5</v>
      </c>
      <c r="DW27" s="29">
        <f t="shared" si="86"/>
        <v>19.399999999999999</v>
      </c>
      <c r="DX27" s="29">
        <f t="shared" si="86"/>
        <v>17.75</v>
      </c>
      <c r="DY27" s="29">
        <f t="shared" si="86"/>
        <v>13.6</v>
      </c>
      <c r="DZ27" s="29">
        <f t="shared" si="86"/>
        <v>13</v>
      </c>
      <c r="EA27" s="29">
        <f t="shared" si="86"/>
        <v>16</v>
      </c>
      <c r="EB27" s="29">
        <f t="shared" si="86"/>
        <v>20</v>
      </c>
      <c r="EC27" s="29">
        <f t="shared" si="86"/>
        <v>17.666999999999998</v>
      </c>
      <c r="ED27" s="29">
        <f t="shared" si="86"/>
        <v>26.25</v>
      </c>
      <c r="EE27" s="29">
        <f t="shared" si="86"/>
        <v>27.5</v>
      </c>
      <c r="EF27" s="29">
        <f t="shared" si="86"/>
        <v>31.25</v>
      </c>
      <c r="EG27" s="29">
        <f t="shared" si="86"/>
        <v>26.9</v>
      </c>
      <c r="EH27" s="29">
        <f t="shared" si="86"/>
        <v>24</v>
      </c>
      <c r="EI27" s="29">
        <f t="shared" si="86"/>
        <v>23.8</v>
      </c>
      <c r="EJ27" s="29">
        <f t="shared" si="86"/>
        <v>21.333000000000002</v>
      </c>
      <c r="EK27" s="29">
        <f t="shared" si="86"/>
        <v>22</v>
      </c>
      <c r="EL27" s="29">
        <f t="shared" si="86"/>
        <v>20.2</v>
      </c>
      <c r="EM27" s="29">
        <f t="shared" si="86"/>
        <v>21</v>
      </c>
      <c r="EN27" s="29">
        <f t="shared" si="86"/>
        <v>14.8</v>
      </c>
      <c r="EO27" s="29" t="str">
        <f t="shared" ref="EO27:EP27" si="87">EO12</f>
        <v>N/a</v>
      </c>
      <c r="EP27" s="29" t="str">
        <f t="shared" si="87"/>
        <v>N/a</v>
      </c>
      <c r="EQ27" s="29">
        <f t="shared" ref="EQ27:LL27" si="88">EQ12/10</f>
        <v>14</v>
      </c>
      <c r="ER27" s="29">
        <f t="shared" si="88"/>
        <v>15.4</v>
      </c>
      <c r="ES27" s="29">
        <f t="shared" si="88"/>
        <v>14.25</v>
      </c>
      <c r="ET27" s="29">
        <f t="shared" si="88"/>
        <v>14.5</v>
      </c>
      <c r="EU27" s="29">
        <f t="shared" si="88"/>
        <v>12.8</v>
      </c>
      <c r="EV27" s="29">
        <f t="shared" si="88"/>
        <v>13</v>
      </c>
      <c r="EW27" s="29">
        <f t="shared" si="88"/>
        <v>19.666999999999998</v>
      </c>
      <c r="EX27" s="29">
        <f t="shared" si="88"/>
        <v>14.6</v>
      </c>
      <c r="EY27" s="29">
        <f t="shared" si="88"/>
        <v>13</v>
      </c>
      <c r="EZ27" s="29">
        <f t="shared" si="88"/>
        <v>17</v>
      </c>
      <c r="FA27" s="29">
        <f t="shared" si="88"/>
        <v>16.25</v>
      </c>
      <c r="FB27" s="29">
        <f t="shared" si="88"/>
        <v>27</v>
      </c>
      <c r="FC27" s="29">
        <f t="shared" si="88"/>
        <v>46</v>
      </c>
      <c r="FD27" s="29">
        <f t="shared" si="88"/>
        <v>52</v>
      </c>
      <c r="FE27" s="29">
        <f t="shared" si="88"/>
        <v>82.5</v>
      </c>
      <c r="FF27" s="29">
        <f t="shared" si="88"/>
        <v>74</v>
      </c>
      <c r="FG27" s="29">
        <f t="shared" si="88"/>
        <v>99.5</v>
      </c>
      <c r="FH27" s="29">
        <f t="shared" si="88"/>
        <v>85</v>
      </c>
      <c r="FI27" s="29">
        <f t="shared" si="88"/>
        <v>61.25</v>
      </c>
      <c r="FJ27" s="29">
        <f t="shared" si="88"/>
        <v>45</v>
      </c>
      <c r="FK27" s="29">
        <f t="shared" si="88"/>
        <v>45</v>
      </c>
      <c r="FL27" s="29">
        <f t="shared" si="88"/>
        <v>46.25</v>
      </c>
      <c r="FM27" s="29">
        <f t="shared" si="88"/>
        <v>51</v>
      </c>
      <c r="FN27" s="29">
        <f t="shared" si="88"/>
        <v>56.25</v>
      </c>
      <c r="FO27" s="29">
        <f t="shared" si="88"/>
        <v>48</v>
      </c>
      <c r="FP27" s="29">
        <f t="shared" si="88"/>
        <v>41.625</v>
      </c>
      <c r="FQ27" s="29">
        <f t="shared" si="88"/>
        <v>39.200000000000003</v>
      </c>
      <c r="FR27" s="29">
        <f t="shared" si="88"/>
        <v>37.5</v>
      </c>
      <c r="FS27" s="29">
        <f t="shared" si="88"/>
        <v>36.4</v>
      </c>
      <c r="FT27" s="29">
        <f t="shared" si="88"/>
        <v>28</v>
      </c>
      <c r="FU27" s="29">
        <f t="shared" si="88"/>
        <v>44</v>
      </c>
      <c r="FV27" s="29">
        <f t="shared" si="88"/>
        <v>47.5</v>
      </c>
      <c r="FW27" s="29">
        <f t="shared" si="88"/>
        <v>46</v>
      </c>
      <c r="FX27" s="29">
        <f t="shared" si="88"/>
        <v>40</v>
      </c>
      <c r="FY27" s="29">
        <f t="shared" si="88"/>
        <v>35</v>
      </c>
      <c r="FZ27" s="29">
        <f t="shared" si="88"/>
        <v>38.332999999999998</v>
      </c>
      <c r="GA27" s="29">
        <f t="shared" si="88"/>
        <v>30</v>
      </c>
      <c r="GB27" s="29">
        <f t="shared" si="88"/>
        <v>36.5</v>
      </c>
      <c r="GC27" s="29">
        <f t="shared" si="88"/>
        <v>46</v>
      </c>
      <c r="GD27" s="29">
        <f t="shared" si="88"/>
        <v>60.8</v>
      </c>
      <c r="GE27" s="29">
        <f t="shared" si="88"/>
        <v>63.75</v>
      </c>
      <c r="GF27" s="29">
        <f t="shared" si="88"/>
        <v>52</v>
      </c>
      <c r="GG27" s="29">
        <f t="shared" si="88"/>
        <v>51</v>
      </c>
      <c r="GH27" s="29">
        <f t="shared" si="88"/>
        <v>53</v>
      </c>
      <c r="GI27" s="29">
        <f t="shared" si="88"/>
        <v>72.5</v>
      </c>
      <c r="GJ27" s="29">
        <f t="shared" si="88"/>
        <v>43</v>
      </c>
      <c r="GK27" s="29">
        <f t="shared" si="88"/>
        <v>44</v>
      </c>
      <c r="GL27" s="29">
        <f t="shared" si="88"/>
        <v>42</v>
      </c>
      <c r="GM27" s="29">
        <f t="shared" si="88"/>
        <v>37.5</v>
      </c>
      <c r="GN27" s="29">
        <f t="shared" si="88"/>
        <v>43</v>
      </c>
      <c r="GO27" s="29">
        <f t="shared" si="88"/>
        <v>45.6</v>
      </c>
      <c r="GP27" s="29">
        <f t="shared" si="88"/>
        <v>42</v>
      </c>
      <c r="GQ27" s="29">
        <f t="shared" si="88"/>
        <v>25</v>
      </c>
      <c r="GR27" s="29">
        <f t="shared" si="88"/>
        <v>27.6</v>
      </c>
      <c r="GS27" s="29">
        <f t="shared" si="88"/>
        <v>30</v>
      </c>
      <c r="GT27" s="29">
        <f t="shared" si="88"/>
        <v>31.2</v>
      </c>
      <c r="GU27" s="29">
        <f t="shared" si="88"/>
        <v>33.799999999999997</v>
      </c>
      <c r="GV27" s="29">
        <f t="shared" si="88"/>
        <v>27.5</v>
      </c>
      <c r="GW27" s="29">
        <f t="shared" si="88"/>
        <v>36.200000000000003</v>
      </c>
      <c r="GX27" s="29">
        <f t="shared" si="88"/>
        <v>21.25</v>
      </c>
      <c r="GY27" s="29">
        <f t="shared" si="88"/>
        <v>27.2</v>
      </c>
      <c r="GZ27" s="29">
        <f t="shared" si="88"/>
        <v>23.75</v>
      </c>
      <c r="HA27" s="29">
        <f t="shared" si="88"/>
        <v>21</v>
      </c>
      <c r="HB27" s="29">
        <f t="shared" si="88"/>
        <v>20</v>
      </c>
      <c r="HC27" s="29">
        <f t="shared" si="88"/>
        <v>18.399999999999999</v>
      </c>
      <c r="HD27" s="29">
        <f t="shared" si="88"/>
        <v>24.25</v>
      </c>
      <c r="HE27" s="29">
        <f t="shared" si="88"/>
        <v>23</v>
      </c>
      <c r="HF27" s="29">
        <f t="shared" si="88"/>
        <v>28</v>
      </c>
      <c r="HG27" s="29">
        <f t="shared" si="88"/>
        <v>37.5</v>
      </c>
      <c r="HH27" s="29">
        <f t="shared" si="88"/>
        <v>32.5</v>
      </c>
      <c r="HI27" s="29">
        <f t="shared" si="88"/>
        <v>32</v>
      </c>
      <c r="HJ27" s="29">
        <f t="shared" si="88"/>
        <v>35</v>
      </c>
      <c r="HK27" s="29">
        <f t="shared" si="88"/>
        <v>34</v>
      </c>
      <c r="HL27" s="29">
        <f t="shared" si="88"/>
        <v>30</v>
      </c>
      <c r="HM27" s="29">
        <f t="shared" si="88"/>
        <v>30</v>
      </c>
      <c r="HN27" s="29">
        <f t="shared" si="88"/>
        <v>26</v>
      </c>
      <c r="HO27" s="29">
        <f t="shared" si="88"/>
        <v>33.200000000000003</v>
      </c>
      <c r="HP27" s="29">
        <f t="shared" si="88"/>
        <v>37</v>
      </c>
      <c r="HQ27" s="29">
        <f t="shared" si="88"/>
        <v>37.200000000000003</v>
      </c>
      <c r="HR27" s="29">
        <f t="shared" si="88"/>
        <v>32.799999999999997</v>
      </c>
      <c r="HS27" s="29">
        <f t="shared" si="88"/>
        <v>32</v>
      </c>
      <c r="HT27" s="29">
        <f t="shared" si="88"/>
        <v>27</v>
      </c>
      <c r="HU27" s="29">
        <f t="shared" si="88"/>
        <v>30</v>
      </c>
      <c r="HV27" s="29">
        <f t="shared" si="88"/>
        <v>35</v>
      </c>
      <c r="HW27" s="29">
        <f t="shared" si="88"/>
        <v>45</v>
      </c>
      <c r="HX27" s="29">
        <f t="shared" si="88"/>
        <v>27</v>
      </c>
      <c r="HY27" s="29">
        <f t="shared" si="88"/>
        <v>30</v>
      </c>
      <c r="HZ27" s="29">
        <f t="shared" si="88"/>
        <v>20</v>
      </c>
      <c r="IA27" s="29">
        <f t="shared" si="88"/>
        <v>36</v>
      </c>
      <c r="IB27" s="29">
        <f t="shared" si="88"/>
        <v>35</v>
      </c>
      <c r="IC27" s="29">
        <f t="shared" si="88"/>
        <v>40</v>
      </c>
      <c r="ID27" s="29">
        <f t="shared" si="88"/>
        <v>38</v>
      </c>
      <c r="IE27" s="29">
        <f t="shared" si="88"/>
        <v>51</v>
      </c>
      <c r="IF27" s="29">
        <f t="shared" si="88"/>
        <v>70</v>
      </c>
      <c r="IG27" s="29">
        <f t="shared" si="88"/>
        <v>81.667000000000002</v>
      </c>
      <c r="IH27" s="29">
        <f t="shared" si="88"/>
        <v>82.5</v>
      </c>
      <c r="II27" s="29">
        <f t="shared" si="88"/>
        <v>71</v>
      </c>
      <c r="IJ27" s="29">
        <f t="shared" si="88"/>
        <v>58</v>
      </c>
      <c r="IK27" s="29">
        <f t="shared" si="88"/>
        <v>52.5</v>
      </c>
      <c r="IL27" s="29">
        <f t="shared" si="88"/>
        <v>48.75</v>
      </c>
      <c r="IM27" s="29">
        <f t="shared" si="88"/>
        <v>48</v>
      </c>
      <c r="IN27" s="29">
        <f t="shared" si="88"/>
        <v>50</v>
      </c>
      <c r="IO27" s="29">
        <f t="shared" si="88"/>
        <v>46</v>
      </c>
      <c r="IP27" s="29">
        <f t="shared" si="88"/>
        <v>62.5</v>
      </c>
      <c r="IQ27" s="29">
        <f t="shared" si="88"/>
        <v>62</v>
      </c>
      <c r="IR27" s="29">
        <f t="shared" si="88"/>
        <v>47</v>
      </c>
      <c r="IS27" s="29">
        <f t="shared" si="88"/>
        <v>44</v>
      </c>
      <c r="IT27" s="29">
        <f t="shared" si="88"/>
        <v>51.666999999999994</v>
      </c>
      <c r="IU27" s="29">
        <f t="shared" si="88"/>
        <v>46</v>
      </c>
      <c r="IV27" s="29">
        <f t="shared" si="88"/>
        <v>41</v>
      </c>
      <c r="IW27" s="29">
        <f t="shared" si="88"/>
        <v>4</v>
      </c>
      <c r="IX27" s="29">
        <f t="shared" si="88"/>
        <v>40</v>
      </c>
      <c r="IY27" s="29">
        <f t="shared" si="88"/>
        <v>44</v>
      </c>
      <c r="IZ27" s="29">
        <f t="shared" si="88"/>
        <v>49</v>
      </c>
      <c r="JA27" s="29">
        <f t="shared" si="88"/>
        <v>64</v>
      </c>
      <c r="JB27" s="29">
        <f t="shared" si="88"/>
        <v>64</v>
      </c>
      <c r="JC27" s="29">
        <f t="shared" si="88"/>
        <v>86</v>
      </c>
      <c r="JD27" s="29">
        <f t="shared" si="88"/>
        <v>100</v>
      </c>
      <c r="JE27" s="29">
        <f t="shared" si="88"/>
        <v>116</v>
      </c>
      <c r="JF27" s="29">
        <f t="shared" si="88"/>
        <v>118</v>
      </c>
      <c r="JG27" s="29">
        <f t="shared" si="88"/>
        <v>134.167</v>
      </c>
      <c r="JH27" s="29">
        <f t="shared" si="88"/>
        <v>127.5</v>
      </c>
      <c r="JI27" s="29">
        <f t="shared" si="88"/>
        <v>108</v>
      </c>
      <c r="JJ27" s="29">
        <f t="shared" si="88"/>
        <v>105</v>
      </c>
      <c r="JK27" s="29">
        <f t="shared" si="88"/>
        <v>97.5</v>
      </c>
      <c r="JL27" s="29">
        <f t="shared" si="88"/>
        <v>122</v>
      </c>
      <c r="JM27" s="29">
        <f t="shared" si="88"/>
        <v>112</v>
      </c>
      <c r="JN27" s="29">
        <f t="shared" si="88"/>
        <v>86</v>
      </c>
      <c r="JO27" s="29">
        <f t="shared" si="88"/>
        <v>68.75</v>
      </c>
      <c r="JP27" s="29">
        <f t="shared" si="88"/>
        <v>67.599999999999994</v>
      </c>
      <c r="JQ27" s="29">
        <f t="shared" si="88"/>
        <v>35</v>
      </c>
      <c r="JR27" s="29">
        <f t="shared" si="88"/>
        <v>36</v>
      </c>
      <c r="JS27" s="29">
        <f t="shared" si="88"/>
        <v>25.6</v>
      </c>
      <c r="JT27" s="29">
        <f t="shared" si="88"/>
        <v>22</v>
      </c>
      <c r="JU27" s="29">
        <f t="shared" si="88"/>
        <v>24.2</v>
      </c>
      <c r="JV27" s="29">
        <f t="shared" si="88"/>
        <v>24</v>
      </c>
      <c r="JW27" s="29">
        <f t="shared" si="88"/>
        <v>19.2</v>
      </c>
      <c r="JX27" s="29">
        <f t="shared" si="88"/>
        <v>14.5</v>
      </c>
      <c r="JY27" s="29">
        <f t="shared" si="88"/>
        <v>15</v>
      </c>
      <c r="JZ27" s="29">
        <f t="shared" si="88"/>
        <v>15.8</v>
      </c>
      <c r="KA27" s="29">
        <f t="shared" si="88"/>
        <v>16.8</v>
      </c>
      <c r="KB27" s="29">
        <f t="shared" si="88"/>
        <v>22.666999999999998</v>
      </c>
      <c r="KC27" s="29">
        <f t="shared" si="88"/>
        <v>23.6</v>
      </c>
      <c r="KD27" s="29">
        <f t="shared" si="88"/>
        <v>37</v>
      </c>
      <c r="KE27" s="29">
        <f t="shared" si="88"/>
        <v>35</v>
      </c>
      <c r="KF27" s="29">
        <f t="shared" si="88"/>
        <v>35.667000000000002</v>
      </c>
      <c r="KG27" s="29">
        <f t="shared" si="88"/>
        <v>21.6</v>
      </c>
      <c r="KH27" s="29">
        <f t="shared" si="88"/>
        <v>21.6</v>
      </c>
      <c r="KI27" s="29">
        <f t="shared" si="88"/>
        <v>46</v>
      </c>
      <c r="KJ27" s="29">
        <f t="shared" si="88"/>
        <v>58</v>
      </c>
      <c r="KK27" s="29">
        <f t="shared" si="88"/>
        <v>57</v>
      </c>
      <c r="KL27" s="29">
        <f t="shared" si="88"/>
        <v>45</v>
      </c>
      <c r="KM27" s="29">
        <f t="shared" si="88"/>
        <v>38.6</v>
      </c>
      <c r="KN27" s="29">
        <f t="shared" si="88"/>
        <v>29</v>
      </c>
      <c r="KO27" s="29">
        <f t="shared" si="88"/>
        <v>20</v>
      </c>
      <c r="KP27" s="29">
        <f t="shared" si="88"/>
        <v>22</v>
      </c>
      <c r="KQ27" s="29">
        <f t="shared" si="88"/>
        <v>21</v>
      </c>
      <c r="KR27" s="29">
        <f t="shared" si="88"/>
        <v>21.2</v>
      </c>
      <c r="KS27" s="29">
        <f t="shared" si="88"/>
        <v>22</v>
      </c>
      <c r="KT27" s="29">
        <f t="shared" si="88"/>
        <v>20.6</v>
      </c>
      <c r="KU27" s="29">
        <f t="shared" si="88"/>
        <v>19.2</v>
      </c>
      <c r="KV27" s="29">
        <f t="shared" si="88"/>
        <v>26.6</v>
      </c>
      <c r="KW27" s="29">
        <f t="shared" si="88"/>
        <v>35</v>
      </c>
      <c r="KX27" s="29">
        <f t="shared" si="88"/>
        <v>38</v>
      </c>
      <c r="KY27" s="29">
        <f t="shared" si="88"/>
        <v>41.25</v>
      </c>
      <c r="KZ27" s="29">
        <f t="shared" si="88"/>
        <v>38</v>
      </c>
      <c r="LA27" s="29">
        <f t="shared" si="88"/>
        <v>31.25</v>
      </c>
      <c r="LB27" s="29">
        <f t="shared" si="88"/>
        <v>24.6</v>
      </c>
      <c r="LC27" s="29">
        <f t="shared" si="88"/>
        <v>56</v>
      </c>
      <c r="LD27" s="29">
        <f t="shared" si="88"/>
        <v>58</v>
      </c>
      <c r="LE27" s="29">
        <f t="shared" si="88"/>
        <v>96</v>
      </c>
      <c r="LF27" s="29">
        <f t="shared" si="88"/>
        <v>106</v>
      </c>
      <c r="LG27" s="29">
        <f t="shared" si="88"/>
        <v>105</v>
      </c>
      <c r="LH27" s="29">
        <f t="shared" si="88"/>
        <v>94</v>
      </c>
      <c r="LI27" s="29">
        <f t="shared" si="88"/>
        <v>81</v>
      </c>
      <c r="LJ27" s="29">
        <f t="shared" si="88"/>
        <v>110</v>
      </c>
      <c r="LK27" s="29">
        <f t="shared" si="88"/>
        <v>120</v>
      </c>
      <c r="LL27" s="29">
        <f t="shared" si="88"/>
        <v>122</v>
      </c>
    </row>
    <row r="28" spans="1:324" ht="14.5" x14ac:dyDescent="0.35">
      <c r="A28" s="28" t="s">
        <v>332</v>
      </c>
      <c r="B28" s="28" t="s">
        <v>339</v>
      </c>
      <c r="C28" s="29">
        <f t="shared" ref="C28:Q28" si="89">C13/4</f>
        <v>112.5</v>
      </c>
      <c r="D28" s="29">
        <f t="shared" si="89"/>
        <v>100</v>
      </c>
      <c r="E28" s="29">
        <f t="shared" si="89"/>
        <v>95</v>
      </c>
      <c r="F28" s="29">
        <f t="shared" si="89"/>
        <v>95</v>
      </c>
      <c r="G28" s="29">
        <f t="shared" si="89"/>
        <v>90</v>
      </c>
      <c r="H28" s="29">
        <f t="shared" si="89"/>
        <v>90</v>
      </c>
      <c r="I28" s="29">
        <f t="shared" si="89"/>
        <v>100</v>
      </c>
      <c r="J28" s="29">
        <f t="shared" si="89"/>
        <v>100</v>
      </c>
      <c r="K28" s="29">
        <f t="shared" si="89"/>
        <v>100</v>
      </c>
      <c r="L28" s="29">
        <f t="shared" si="89"/>
        <v>100</v>
      </c>
      <c r="M28" s="29">
        <f t="shared" si="89"/>
        <v>100</v>
      </c>
      <c r="N28" s="29">
        <f t="shared" si="89"/>
        <v>87.5</v>
      </c>
      <c r="O28" s="29">
        <f t="shared" si="89"/>
        <v>95</v>
      </c>
      <c r="P28" s="29">
        <f t="shared" si="89"/>
        <v>87.5</v>
      </c>
      <c r="Q28" s="29">
        <f t="shared" si="89"/>
        <v>125</v>
      </c>
      <c r="R28" s="29" t="s">
        <v>320</v>
      </c>
      <c r="S28" s="29">
        <f t="shared" ref="S28:BB28" si="90">S13/4</f>
        <v>150</v>
      </c>
      <c r="T28" s="29">
        <f t="shared" si="90"/>
        <v>145</v>
      </c>
      <c r="U28" s="29">
        <f t="shared" si="90"/>
        <v>124.375</v>
      </c>
      <c r="V28" s="29">
        <f t="shared" si="90"/>
        <v>115</v>
      </c>
      <c r="W28" s="29">
        <f t="shared" si="90"/>
        <v>100</v>
      </c>
      <c r="X28" s="29">
        <f t="shared" si="90"/>
        <v>115.625</v>
      </c>
      <c r="Y28" s="29">
        <f t="shared" si="90"/>
        <v>128.75</v>
      </c>
      <c r="Z28" s="29">
        <f t="shared" si="90"/>
        <v>157.5</v>
      </c>
      <c r="AA28" s="29">
        <f t="shared" si="90"/>
        <v>125</v>
      </c>
      <c r="AB28" s="29">
        <f t="shared" si="90"/>
        <v>131.5</v>
      </c>
      <c r="AC28" s="29">
        <f t="shared" si="90"/>
        <v>112</v>
      </c>
      <c r="AD28" s="29">
        <f t="shared" si="90"/>
        <v>117.5</v>
      </c>
      <c r="AE28" s="29">
        <f t="shared" si="90"/>
        <v>110</v>
      </c>
      <c r="AF28" s="29">
        <f t="shared" si="90"/>
        <v>123.5</v>
      </c>
      <c r="AG28" s="29">
        <f t="shared" si="90"/>
        <v>131</v>
      </c>
      <c r="AH28" s="29">
        <f t="shared" si="90"/>
        <v>112.5</v>
      </c>
      <c r="AI28" s="29">
        <f t="shared" si="90"/>
        <v>115</v>
      </c>
      <c r="AJ28" s="29">
        <f t="shared" si="90"/>
        <v>117</v>
      </c>
      <c r="AK28" s="29">
        <f t="shared" si="90"/>
        <v>118.5</v>
      </c>
      <c r="AL28" s="29">
        <f t="shared" si="90"/>
        <v>117.5</v>
      </c>
      <c r="AM28" s="29">
        <f t="shared" si="90"/>
        <v>136.875</v>
      </c>
      <c r="AN28" s="29">
        <f t="shared" si="90"/>
        <v>140</v>
      </c>
      <c r="AO28" s="29">
        <f t="shared" si="90"/>
        <v>118</v>
      </c>
      <c r="AP28" s="29">
        <f t="shared" si="90"/>
        <v>93.5</v>
      </c>
      <c r="AQ28" s="29">
        <f t="shared" si="90"/>
        <v>93.5</v>
      </c>
      <c r="AR28" s="29">
        <f t="shared" si="90"/>
        <v>219.5</v>
      </c>
      <c r="AS28" s="29">
        <f t="shared" si="90"/>
        <v>186</v>
      </c>
      <c r="AT28" s="29">
        <f t="shared" si="90"/>
        <v>98</v>
      </c>
      <c r="AU28" s="29">
        <f t="shared" si="90"/>
        <v>116.25</v>
      </c>
      <c r="AV28" s="29">
        <f t="shared" si="90"/>
        <v>120</v>
      </c>
      <c r="AW28" s="29">
        <f t="shared" si="90"/>
        <v>122</v>
      </c>
      <c r="AX28" s="29">
        <f t="shared" si="90"/>
        <v>116</v>
      </c>
      <c r="AY28" s="29">
        <f t="shared" si="90"/>
        <v>114</v>
      </c>
      <c r="AZ28" s="29">
        <f t="shared" si="90"/>
        <v>136.25</v>
      </c>
      <c r="BA28" s="29">
        <f t="shared" si="90"/>
        <v>138</v>
      </c>
      <c r="BB28" s="29">
        <f t="shared" si="90"/>
        <v>134.375</v>
      </c>
      <c r="BC28" s="29"/>
      <c r="BD28" s="29"/>
      <c r="BE28" s="29">
        <f t="shared" ref="BE28:BR28" si="91">BE13/4</f>
        <v>128</v>
      </c>
      <c r="BF28" s="29">
        <f t="shared" si="91"/>
        <v>122.5</v>
      </c>
      <c r="BG28" s="29">
        <f t="shared" si="91"/>
        <v>101.25</v>
      </c>
      <c r="BH28" s="29">
        <f t="shared" si="91"/>
        <v>116.5</v>
      </c>
      <c r="BI28" s="29">
        <f t="shared" si="91"/>
        <v>127</v>
      </c>
      <c r="BJ28" s="29">
        <f t="shared" si="91"/>
        <v>115</v>
      </c>
      <c r="BK28" s="29">
        <f t="shared" si="91"/>
        <v>97</v>
      </c>
      <c r="BL28" s="29">
        <f t="shared" si="91"/>
        <v>109.375</v>
      </c>
      <c r="BM28" s="29">
        <f t="shared" si="91"/>
        <v>106.5</v>
      </c>
      <c r="BN28" s="29">
        <f t="shared" si="91"/>
        <v>98</v>
      </c>
      <c r="BO28" s="29">
        <f t="shared" si="91"/>
        <v>100</v>
      </c>
      <c r="BP28" s="29">
        <f t="shared" si="91"/>
        <v>101.875</v>
      </c>
      <c r="BQ28" s="29">
        <f t="shared" si="91"/>
        <v>100</v>
      </c>
      <c r="BR28" s="29">
        <f t="shared" si="91"/>
        <v>100</v>
      </c>
      <c r="BS28" s="29" t="s">
        <v>320</v>
      </c>
      <c r="BT28" s="29" t="s">
        <v>320</v>
      </c>
      <c r="BU28" s="29">
        <f>BU13/4</f>
        <v>95</v>
      </c>
      <c r="BV28" s="29" t="s">
        <v>320</v>
      </c>
      <c r="BW28" s="29" t="s">
        <v>320</v>
      </c>
      <c r="BX28" s="29" t="s">
        <v>320</v>
      </c>
      <c r="BY28" s="29">
        <f t="shared" ref="BY28:CU28" si="92">BY13/4</f>
        <v>121.25</v>
      </c>
      <c r="BZ28" s="29">
        <f t="shared" si="92"/>
        <v>135.83250000000001</v>
      </c>
      <c r="CA28" s="29">
        <f t="shared" si="92"/>
        <v>119.1675</v>
      </c>
      <c r="CB28" s="29">
        <f t="shared" si="92"/>
        <v>111.5</v>
      </c>
      <c r="CC28" s="29">
        <f t="shared" si="92"/>
        <v>117</v>
      </c>
      <c r="CD28" s="29">
        <f t="shared" si="92"/>
        <v>118.5</v>
      </c>
      <c r="CE28" s="29">
        <f t="shared" si="92"/>
        <v>116.25</v>
      </c>
      <c r="CF28" s="29">
        <f t="shared" si="92"/>
        <v>112</v>
      </c>
      <c r="CG28" s="29">
        <f t="shared" si="92"/>
        <v>119.5</v>
      </c>
      <c r="CH28" s="29">
        <f t="shared" si="92"/>
        <v>102</v>
      </c>
      <c r="CI28" s="29">
        <f t="shared" si="92"/>
        <v>100.5</v>
      </c>
      <c r="CJ28" s="29">
        <f t="shared" si="92"/>
        <v>101.25</v>
      </c>
      <c r="CK28" s="29">
        <f t="shared" si="92"/>
        <v>124</v>
      </c>
      <c r="CL28" s="29">
        <f t="shared" si="92"/>
        <v>97</v>
      </c>
      <c r="CM28" s="29">
        <f t="shared" si="92"/>
        <v>116.25</v>
      </c>
      <c r="CN28" s="29">
        <f t="shared" si="92"/>
        <v>100</v>
      </c>
      <c r="CO28" s="29">
        <f t="shared" si="92"/>
        <v>128</v>
      </c>
      <c r="CP28" s="29">
        <f t="shared" si="92"/>
        <v>133.125</v>
      </c>
      <c r="CQ28" s="29">
        <f t="shared" si="92"/>
        <v>131.25</v>
      </c>
      <c r="CR28" s="29">
        <f t="shared" si="92"/>
        <v>118.125</v>
      </c>
      <c r="CS28" s="29">
        <f t="shared" si="92"/>
        <v>122.5</v>
      </c>
      <c r="CT28" s="29">
        <f t="shared" si="92"/>
        <v>114.375</v>
      </c>
      <c r="CU28" s="29">
        <f t="shared" si="92"/>
        <v>112.5</v>
      </c>
      <c r="CV28" s="29" t="s">
        <v>320</v>
      </c>
      <c r="CW28" s="29" t="s">
        <v>320</v>
      </c>
      <c r="CX28" s="29" t="s">
        <v>320</v>
      </c>
      <c r="CY28" s="29" t="s">
        <v>320</v>
      </c>
      <c r="CZ28" s="29">
        <f t="shared" ref="CZ28:DD28" si="93">CZ13/4</f>
        <v>88.75</v>
      </c>
      <c r="DA28" s="29">
        <f t="shared" si="93"/>
        <v>104.5</v>
      </c>
      <c r="DB28" s="29">
        <f t="shared" si="93"/>
        <v>140</v>
      </c>
      <c r="DC28" s="29">
        <f t="shared" si="93"/>
        <v>142</v>
      </c>
      <c r="DD28" s="29">
        <f t="shared" si="93"/>
        <v>143.75</v>
      </c>
      <c r="DE28" s="29"/>
      <c r="DF28" s="29"/>
      <c r="DG28" s="29">
        <f t="shared" ref="DG28:EB28" si="94">DG13/4</f>
        <v>143.125</v>
      </c>
      <c r="DH28" s="29">
        <f t="shared" si="94"/>
        <v>114</v>
      </c>
      <c r="DI28" s="29">
        <f t="shared" si="94"/>
        <v>90.625</v>
      </c>
      <c r="DJ28" s="29">
        <f t="shared" si="94"/>
        <v>152.5</v>
      </c>
      <c r="DK28" s="29">
        <f t="shared" si="94"/>
        <v>250</v>
      </c>
      <c r="DL28" s="29">
        <f t="shared" si="94"/>
        <v>168.75</v>
      </c>
      <c r="DM28" s="29">
        <f t="shared" si="94"/>
        <v>102.5</v>
      </c>
      <c r="DN28" s="29">
        <f t="shared" si="94"/>
        <v>111</v>
      </c>
      <c r="DO28" s="29">
        <f t="shared" si="94"/>
        <v>103.125</v>
      </c>
      <c r="DP28" s="29">
        <f t="shared" si="94"/>
        <v>98.332499999999996</v>
      </c>
      <c r="DQ28" s="29">
        <f t="shared" si="94"/>
        <v>118.75</v>
      </c>
      <c r="DR28" s="29">
        <f t="shared" si="94"/>
        <v>119</v>
      </c>
      <c r="DS28" s="29">
        <f t="shared" si="94"/>
        <v>105</v>
      </c>
      <c r="DT28" s="29">
        <f t="shared" si="94"/>
        <v>119.375</v>
      </c>
      <c r="DU28" s="29">
        <f t="shared" si="94"/>
        <v>105</v>
      </c>
      <c r="DV28" s="29">
        <f t="shared" si="94"/>
        <v>175</v>
      </c>
      <c r="DW28" s="29">
        <f t="shared" si="94"/>
        <v>123.5</v>
      </c>
      <c r="DX28" s="29">
        <f t="shared" si="94"/>
        <v>135</v>
      </c>
      <c r="DY28" s="29">
        <f t="shared" si="94"/>
        <v>135</v>
      </c>
      <c r="DZ28" s="29">
        <f t="shared" si="94"/>
        <v>130</v>
      </c>
      <c r="EA28" s="29">
        <f t="shared" si="94"/>
        <v>163.75</v>
      </c>
      <c r="EB28" s="29">
        <f t="shared" si="94"/>
        <v>137.5</v>
      </c>
      <c r="EC28" s="29" t="s">
        <v>321</v>
      </c>
      <c r="ED28" s="29" t="s">
        <v>321</v>
      </c>
      <c r="EE28" s="29" t="s">
        <v>321</v>
      </c>
      <c r="EF28" s="29">
        <f t="shared" ref="EF28:EN28" si="95">EF13/4</f>
        <v>120</v>
      </c>
      <c r="EG28" s="29">
        <f t="shared" si="95"/>
        <v>106.25</v>
      </c>
      <c r="EH28" s="29">
        <f t="shared" si="95"/>
        <v>96.25</v>
      </c>
      <c r="EI28" s="29">
        <f t="shared" si="95"/>
        <v>172.5</v>
      </c>
      <c r="EJ28" s="29">
        <f t="shared" si="95"/>
        <v>123.3325</v>
      </c>
      <c r="EK28" s="29">
        <f t="shared" si="95"/>
        <v>127</v>
      </c>
      <c r="EL28" s="29">
        <f t="shared" si="95"/>
        <v>116.5</v>
      </c>
      <c r="EM28" s="29">
        <f t="shared" si="95"/>
        <v>133.75</v>
      </c>
      <c r="EN28" s="29">
        <f t="shared" si="95"/>
        <v>112.5</v>
      </c>
      <c r="EO28" s="29" t="str">
        <f t="shared" ref="EO28:ET28" si="96">EO13</f>
        <v>N/a</v>
      </c>
      <c r="EP28" s="29" t="str">
        <f t="shared" si="96"/>
        <v>N/a</v>
      </c>
      <c r="EQ28" s="29" t="str">
        <f t="shared" si="96"/>
        <v>N/a</v>
      </c>
      <c r="ER28" s="29" t="str">
        <f t="shared" si="96"/>
        <v>N/a</v>
      </c>
      <c r="ES28" s="29" t="str">
        <f t="shared" si="96"/>
        <v>N/a</v>
      </c>
      <c r="ET28" s="29" t="str">
        <f t="shared" si="96"/>
        <v>N/a</v>
      </c>
      <c r="EU28" s="29">
        <f t="shared" ref="EU28:FI28" si="97">EU13/4</f>
        <v>107.5</v>
      </c>
      <c r="EV28" s="29">
        <f t="shared" si="97"/>
        <v>111.25</v>
      </c>
      <c r="EW28" s="29">
        <f t="shared" si="97"/>
        <v>140</v>
      </c>
      <c r="EX28" s="29">
        <f t="shared" si="97"/>
        <v>136.25</v>
      </c>
      <c r="EY28" s="29">
        <f t="shared" si="97"/>
        <v>102.5</v>
      </c>
      <c r="EZ28" s="29">
        <f t="shared" si="97"/>
        <v>127.5</v>
      </c>
      <c r="FA28" s="29">
        <f t="shared" si="97"/>
        <v>135</v>
      </c>
      <c r="FB28" s="29">
        <f t="shared" si="97"/>
        <v>139</v>
      </c>
      <c r="FC28" s="29">
        <f t="shared" si="97"/>
        <v>131.5</v>
      </c>
      <c r="FD28" s="29">
        <f t="shared" si="97"/>
        <v>122</v>
      </c>
      <c r="FE28" s="29">
        <f t="shared" si="97"/>
        <v>116.5</v>
      </c>
      <c r="FF28" s="29">
        <f t="shared" si="97"/>
        <v>141.66749999999999</v>
      </c>
      <c r="FG28" s="29">
        <f t="shared" si="97"/>
        <v>141.5</v>
      </c>
      <c r="FH28" s="29">
        <f t="shared" si="97"/>
        <v>150.625</v>
      </c>
      <c r="FI28" s="29">
        <f t="shared" si="97"/>
        <v>115</v>
      </c>
      <c r="FJ28" s="29" t="str">
        <f>FJ13</f>
        <v>n/a</v>
      </c>
      <c r="FK28" s="29">
        <f t="shared" ref="FK28:FZ28" si="98">FK13/4</f>
        <v>159</v>
      </c>
      <c r="FL28" s="29">
        <f t="shared" si="98"/>
        <v>136.25</v>
      </c>
      <c r="FM28" s="29">
        <f t="shared" si="98"/>
        <v>141</v>
      </c>
      <c r="FN28" s="29">
        <f t="shared" si="98"/>
        <v>162.5</v>
      </c>
      <c r="FO28" s="29">
        <f t="shared" si="98"/>
        <v>188</v>
      </c>
      <c r="FP28" s="29">
        <f t="shared" si="98"/>
        <v>180</v>
      </c>
      <c r="FQ28" s="29">
        <f t="shared" si="98"/>
        <v>178</v>
      </c>
      <c r="FR28" s="29">
        <f t="shared" si="98"/>
        <v>153.33250000000001</v>
      </c>
      <c r="FS28" s="29">
        <f t="shared" si="98"/>
        <v>172</v>
      </c>
      <c r="FT28" s="29">
        <f t="shared" si="98"/>
        <v>162.5</v>
      </c>
      <c r="FU28" s="29">
        <f t="shared" si="98"/>
        <v>144</v>
      </c>
      <c r="FV28" s="29">
        <f t="shared" si="98"/>
        <v>177.5</v>
      </c>
      <c r="FW28" s="29">
        <f t="shared" si="98"/>
        <v>180</v>
      </c>
      <c r="FX28" s="29">
        <f t="shared" si="98"/>
        <v>201.25</v>
      </c>
      <c r="FY28" s="29">
        <f t="shared" si="98"/>
        <v>200</v>
      </c>
      <c r="FZ28" s="29">
        <f t="shared" si="98"/>
        <v>195</v>
      </c>
      <c r="GA28" s="29" t="s">
        <v>321</v>
      </c>
      <c r="GB28" s="29">
        <f t="shared" ref="GB28:GT28" si="99">GB13/4</f>
        <v>291.5</v>
      </c>
      <c r="GC28" s="29">
        <f t="shared" si="99"/>
        <v>267.5</v>
      </c>
      <c r="GD28" s="29">
        <f t="shared" si="99"/>
        <v>299.5</v>
      </c>
      <c r="GE28" s="29">
        <f t="shared" si="99"/>
        <v>270</v>
      </c>
      <c r="GF28" s="29">
        <f t="shared" si="99"/>
        <v>268.75</v>
      </c>
      <c r="GG28" s="29">
        <f t="shared" si="99"/>
        <v>247.5</v>
      </c>
      <c r="GH28" s="29">
        <f t="shared" si="99"/>
        <v>260</v>
      </c>
      <c r="GI28" s="29">
        <f t="shared" si="99"/>
        <v>312.5</v>
      </c>
      <c r="GJ28" s="29">
        <f t="shared" si="99"/>
        <v>292.5</v>
      </c>
      <c r="GK28" s="29">
        <f t="shared" si="99"/>
        <v>236.66749999999999</v>
      </c>
      <c r="GL28" s="29">
        <f t="shared" si="99"/>
        <v>270.83249999999998</v>
      </c>
      <c r="GM28" s="29">
        <f t="shared" si="99"/>
        <v>318.75</v>
      </c>
      <c r="GN28" s="29">
        <f t="shared" si="99"/>
        <v>293.75</v>
      </c>
      <c r="GO28" s="29">
        <f t="shared" si="99"/>
        <v>225</v>
      </c>
      <c r="GP28" s="29">
        <f t="shared" si="99"/>
        <v>262</v>
      </c>
      <c r="GQ28" s="29">
        <f t="shared" si="99"/>
        <v>253.75</v>
      </c>
      <c r="GR28" s="29">
        <f t="shared" si="99"/>
        <v>275</v>
      </c>
      <c r="GS28" s="29">
        <f t="shared" si="99"/>
        <v>169.375</v>
      </c>
      <c r="GT28" s="29">
        <f t="shared" si="99"/>
        <v>225</v>
      </c>
      <c r="GU28" s="29" t="s">
        <v>329</v>
      </c>
      <c r="GV28" s="29">
        <f t="shared" ref="GV28:HF28" si="100">GV13/4</f>
        <v>187.5</v>
      </c>
      <c r="GW28" s="29">
        <f t="shared" si="100"/>
        <v>215</v>
      </c>
      <c r="GX28" s="29">
        <f t="shared" si="100"/>
        <v>193.75</v>
      </c>
      <c r="GY28" s="29">
        <f t="shared" si="100"/>
        <v>183.33250000000001</v>
      </c>
      <c r="GZ28" s="29">
        <f t="shared" si="100"/>
        <v>253.75</v>
      </c>
      <c r="HA28" s="29">
        <f t="shared" si="100"/>
        <v>212.5</v>
      </c>
      <c r="HB28" s="29">
        <f t="shared" si="100"/>
        <v>201.5</v>
      </c>
      <c r="HC28" s="29">
        <f t="shared" si="100"/>
        <v>200</v>
      </c>
      <c r="HD28" s="29">
        <f t="shared" si="100"/>
        <v>172.5</v>
      </c>
      <c r="HE28" s="29">
        <f t="shared" si="100"/>
        <v>240</v>
      </c>
      <c r="HF28" s="29">
        <f t="shared" si="100"/>
        <v>238.75</v>
      </c>
      <c r="HG28" s="29" t="s">
        <v>344</v>
      </c>
      <c r="HH28" s="29">
        <f t="shared" ref="HH28:IC28" si="101">HH13/4</f>
        <v>216.25</v>
      </c>
      <c r="HI28" s="29">
        <f t="shared" si="101"/>
        <v>261.25</v>
      </c>
      <c r="HJ28" s="29">
        <f t="shared" si="101"/>
        <v>240</v>
      </c>
      <c r="HK28" s="29">
        <f t="shared" si="101"/>
        <v>235</v>
      </c>
      <c r="HL28" s="29">
        <f t="shared" si="101"/>
        <v>218</v>
      </c>
      <c r="HM28" s="29">
        <f t="shared" si="101"/>
        <v>247.5</v>
      </c>
      <c r="HN28" s="29">
        <f t="shared" si="101"/>
        <v>228.5</v>
      </c>
      <c r="HO28" s="29">
        <f t="shared" si="101"/>
        <v>221.66749999999999</v>
      </c>
      <c r="HP28" s="29">
        <f t="shared" si="101"/>
        <v>237.5</v>
      </c>
      <c r="HQ28" s="29">
        <f t="shared" si="101"/>
        <v>251.875</v>
      </c>
      <c r="HR28" s="29">
        <f t="shared" si="101"/>
        <v>225</v>
      </c>
      <c r="HS28" s="29">
        <f t="shared" si="101"/>
        <v>217</v>
      </c>
      <c r="HT28" s="29">
        <f t="shared" si="101"/>
        <v>216</v>
      </c>
      <c r="HU28" s="29">
        <f t="shared" si="101"/>
        <v>240</v>
      </c>
      <c r="HV28" s="29">
        <f t="shared" si="101"/>
        <v>325</v>
      </c>
      <c r="HW28" s="29">
        <f t="shared" si="101"/>
        <v>225</v>
      </c>
      <c r="HX28" s="29">
        <f t="shared" si="101"/>
        <v>210</v>
      </c>
      <c r="HY28" s="29">
        <f t="shared" si="101"/>
        <v>317.5</v>
      </c>
      <c r="HZ28" s="29">
        <f t="shared" si="101"/>
        <v>275</v>
      </c>
      <c r="IA28" s="29">
        <f t="shared" si="101"/>
        <v>300</v>
      </c>
      <c r="IB28" s="29">
        <f t="shared" si="101"/>
        <v>378.75</v>
      </c>
      <c r="IC28" s="29">
        <f t="shared" si="101"/>
        <v>313.75</v>
      </c>
      <c r="ID28" s="29" t="s">
        <v>322</v>
      </c>
      <c r="IE28" s="29">
        <f t="shared" ref="IE28:IP28" si="102">IE13/4</f>
        <v>326.66750000000002</v>
      </c>
      <c r="IF28" s="29">
        <f t="shared" si="102"/>
        <v>311</v>
      </c>
      <c r="IG28" s="29">
        <f t="shared" si="102"/>
        <v>331.66750000000002</v>
      </c>
      <c r="IH28" s="29">
        <f t="shared" si="102"/>
        <v>285</v>
      </c>
      <c r="II28" s="29">
        <f t="shared" si="102"/>
        <v>300</v>
      </c>
      <c r="IJ28" s="29">
        <f t="shared" si="102"/>
        <v>252</v>
      </c>
      <c r="IK28" s="29">
        <f t="shared" si="102"/>
        <v>299</v>
      </c>
      <c r="IL28" s="29">
        <f t="shared" si="102"/>
        <v>247.5</v>
      </c>
      <c r="IM28" s="29">
        <f t="shared" si="102"/>
        <v>335</v>
      </c>
      <c r="IN28" s="29">
        <f t="shared" si="102"/>
        <v>270</v>
      </c>
      <c r="IO28" s="29">
        <f t="shared" si="102"/>
        <v>236.25</v>
      </c>
      <c r="IP28" s="29">
        <f t="shared" si="102"/>
        <v>205</v>
      </c>
      <c r="IQ28" s="29" t="s">
        <v>344</v>
      </c>
      <c r="IR28" s="29">
        <f t="shared" ref="IR28:LI28" si="103">IR13/4</f>
        <v>261.5</v>
      </c>
      <c r="IS28" s="29">
        <f t="shared" si="103"/>
        <v>235.5</v>
      </c>
      <c r="IT28" s="29">
        <f t="shared" si="103"/>
        <v>223.33250000000001</v>
      </c>
      <c r="IU28" s="29">
        <f t="shared" si="103"/>
        <v>235</v>
      </c>
      <c r="IV28" s="29">
        <f t="shared" si="103"/>
        <v>210</v>
      </c>
      <c r="IW28" s="29">
        <f t="shared" si="103"/>
        <v>195</v>
      </c>
      <c r="IX28" s="29">
        <f t="shared" si="103"/>
        <v>208</v>
      </c>
      <c r="IY28" s="29">
        <f t="shared" si="103"/>
        <v>199</v>
      </c>
      <c r="IZ28" s="29">
        <f t="shared" si="103"/>
        <v>225</v>
      </c>
      <c r="JA28" s="29">
        <f t="shared" si="103"/>
        <v>223</v>
      </c>
      <c r="JB28" s="29">
        <f t="shared" si="103"/>
        <v>215</v>
      </c>
      <c r="JC28" s="29">
        <f t="shared" si="103"/>
        <v>256.25</v>
      </c>
      <c r="JD28" s="29">
        <f t="shared" si="103"/>
        <v>308.33249999999998</v>
      </c>
      <c r="JE28" s="29">
        <f t="shared" si="103"/>
        <v>240.5</v>
      </c>
      <c r="JF28" s="29">
        <f t="shared" si="103"/>
        <v>282</v>
      </c>
      <c r="JG28" s="29">
        <f t="shared" si="103"/>
        <v>275</v>
      </c>
      <c r="JH28" s="29">
        <f t="shared" si="103"/>
        <v>315</v>
      </c>
      <c r="JI28" s="29">
        <f t="shared" si="103"/>
        <v>245</v>
      </c>
      <c r="JJ28" s="29">
        <f t="shared" si="103"/>
        <v>221.25</v>
      </c>
      <c r="JK28" s="29">
        <f t="shared" si="103"/>
        <v>201.66749999999999</v>
      </c>
      <c r="JL28" s="29">
        <f t="shared" si="103"/>
        <v>247.5</v>
      </c>
      <c r="JM28" s="29">
        <f t="shared" si="103"/>
        <v>208.75</v>
      </c>
      <c r="JN28" s="29">
        <f t="shared" si="103"/>
        <v>217</v>
      </c>
      <c r="JO28" s="29">
        <f t="shared" si="103"/>
        <v>239.375</v>
      </c>
      <c r="JP28" s="29">
        <f t="shared" si="103"/>
        <v>180</v>
      </c>
      <c r="JQ28" s="29">
        <f t="shared" si="103"/>
        <v>193.75</v>
      </c>
      <c r="JR28" s="29">
        <f t="shared" si="103"/>
        <v>191.25</v>
      </c>
      <c r="JS28" s="29">
        <f t="shared" si="103"/>
        <v>208</v>
      </c>
      <c r="JT28" s="29">
        <f t="shared" si="103"/>
        <v>215</v>
      </c>
      <c r="JU28" s="29">
        <f t="shared" si="103"/>
        <v>238.33250000000001</v>
      </c>
      <c r="JV28" s="29">
        <f t="shared" si="103"/>
        <v>207.5</v>
      </c>
      <c r="JW28" s="29">
        <f t="shared" si="103"/>
        <v>255</v>
      </c>
      <c r="JX28" s="29">
        <f t="shared" si="103"/>
        <v>287.5</v>
      </c>
      <c r="JY28" s="29">
        <f t="shared" si="103"/>
        <v>281.25</v>
      </c>
      <c r="JZ28" s="29">
        <f t="shared" si="103"/>
        <v>282.5</v>
      </c>
      <c r="KA28" s="29">
        <f t="shared" si="103"/>
        <v>350</v>
      </c>
      <c r="KB28" s="29">
        <f t="shared" si="103"/>
        <v>350</v>
      </c>
      <c r="KC28" s="29">
        <f t="shared" si="103"/>
        <v>415</v>
      </c>
      <c r="KD28" s="29">
        <f t="shared" si="103"/>
        <v>354</v>
      </c>
      <c r="KE28" s="29">
        <f t="shared" si="103"/>
        <v>335.5</v>
      </c>
      <c r="KF28" s="29">
        <f t="shared" si="103"/>
        <v>236.25</v>
      </c>
      <c r="KG28" s="29">
        <f t="shared" si="103"/>
        <v>260</v>
      </c>
      <c r="KH28" s="29">
        <f t="shared" si="103"/>
        <v>199</v>
      </c>
      <c r="KI28" s="29">
        <f t="shared" si="103"/>
        <v>207</v>
      </c>
      <c r="KJ28" s="29">
        <f t="shared" si="103"/>
        <v>228.25</v>
      </c>
      <c r="KK28" s="29">
        <f t="shared" si="103"/>
        <v>265</v>
      </c>
      <c r="KL28" s="29">
        <f t="shared" si="103"/>
        <v>226.25</v>
      </c>
      <c r="KM28" s="29">
        <f t="shared" si="103"/>
        <v>225</v>
      </c>
      <c r="KN28" s="29">
        <f t="shared" si="103"/>
        <v>222</v>
      </c>
      <c r="KO28" s="29">
        <f t="shared" si="103"/>
        <v>275</v>
      </c>
      <c r="KP28" s="29">
        <f t="shared" si="103"/>
        <v>260</v>
      </c>
      <c r="KQ28" s="29">
        <f t="shared" si="103"/>
        <v>277.5</v>
      </c>
      <c r="KR28" s="29">
        <f t="shared" si="103"/>
        <v>332</v>
      </c>
      <c r="KS28" s="29">
        <f t="shared" si="103"/>
        <v>261.66750000000002</v>
      </c>
      <c r="KT28" s="29">
        <f t="shared" si="103"/>
        <v>316.66750000000002</v>
      </c>
      <c r="KU28" s="29">
        <f t="shared" si="103"/>
        <v>275</v>
      </c>
      <c r="KV28" s="29">
        <f t="shared" si="103"/>
        <v>275</v>
      </c>
      <c r="KW28" s="29">
        <f t="shared" si="103"/>
        <v>246.66749999999999</v>
      </c>
      <c r="KX28" s="29">
        <f t="shared" si="103"/>
        <v>285</v>
      </c>
      <c r="KY28" s="29">
        <f t="shared" si="103"/>
        <v>216.66749999999999</v>
      </c>
      <c r="KZ28" s="29">
        <f t="shared" si="103"/>
        <v>255</v>
      </c>
      <c r="LA28" s="29">
        <f t="shared" si="103"/>
        <v>287.5</v>
      </c>
      <c r="LB28" s="29">
        <f t="shared" si="103"/>
        <v>268.33249999999998</v>
      </c>
      <c r="LC28" s="29">
        <f t="shared" si="103"/>
        <v>266.66750000000002</v>
      </c>
      <c r="LD28" s="29">
        <f t="shared" si="103"/>
        <v>286</v>
      </c>
      <c r="LE28" s="29">
        <f t="shared" si="103"/>
        <v>250</v>
      </c>
      <c r="LF28" s="29">
        <f t="shared" si="103"/>
        <v>272</v>
      </c>
      <c r="LG28" s="29">
        <f t="shared" si="103"/>
        <v>251.66749999999999</v>
      </c>
      <c r="LH28" s="29">
        <f t="shared" si="103"/>
        <v>250</v>
      </c>
      <c r="LI28" s="29">
        <f t="shared" si="103"/>
        <v>226</v>
      </c>
      <c r="LJ28" s="33" t="s">
        <v>322</v>
      </c>
      <c r="LK28" s="29">
        <f t="shared" ref="LK28:LL28" si="104">LK13/4</f>
        <v>330</v>
      </c>
      <c r="LL28" s="29">
        <f t="shared" si="104"/>
        <v>263</v>
      </c>
    </row>
    <row r="29" spans="1:324" ht="14.5" x14ac:dyDescent="0.35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4"/>
      <c r="BD29" s="55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29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4"/>
      <c r="DF29" s="55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29"/>
      <c r="KI29" s="29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</row>
    <row r="30" spans="1:324" ht="14.5" x14ac:dyDescent="0.35">
      <c r="A30" s="28" t="s">
        <v>346</v>
      </c>
      <c r="B30" s="28"/>
      <c r="C30" s="29" t="e">
        <f t="shared" ref="C30:BB30" si="105">(C19+C20+C21+C22+C23+C24+C25+C26+C27+C28)</f>
        <v>#VALUE!</v>
      </c>
      <c r="D30" s="29">
        <f t="shared" si="105"/>
        <v>842.25</v>
      </c>
      <c r="E30" s="29">
        <f t="shared" si="105"/>
        <v>836.75</v>
      </c>
      <c r="F30" s="29" t="e">
        <f t="shared" si="105"/>
        <v>#VALUE!</v>
      </c>
      <c r="G30" s="29">
        <f t="shared" si="105"/>
        <v>809.05</v>
      </c>
      <c r="H30" s="29" t="e">
        <f t="shared" si="105"/>
        <v>#VALUE!</v>
      </c>
      <c r="I30" s="29">
        <f t="shared" si="105"/>
        <v>782.25</v>
      </c>
      <c r="J30" s="29">
        <f t="shared" si="105"/>
        <v>791.58749999999998</v>
      </c>
      <c r="K30" s="29">
        <f t="shared" si="105"/>
        <v>819.33799999999997</v>
      </c>
      <c r="L30" s="29">
        <f t="shared" si="105"/>
        <v>810.25</v>
      </c>
      <c r="M30" s="29">
        <f t="shared" si="105"/>
        <v>781.25</v>
      </c>
      <c r="N30" s="29">
        <f t="shared" si="105"/>
        <v>761.25</v>
      </c>
      <c r="O30" s="29">
        <f t="shared" si="105"/>
        <v>767</v>
      </c>
      <c r="P30" s="29">
        <f t="shared" si="105"/>
        <v>712.5</v>
      </c>
      <c r="Q30" s="29">
        <f t="shared" si="105"/>
        <v>857.5</v>
      </c>
      <c r="R30" s="29" t="e">
        <f t="shared" si="105"/>
        <v>#VALUE!</v>
      </c>
      <c r="S30" s="29">
        <f t="shared" si="105"/>
        <v>865.75</v>
      </c>
      <c r="T30" s="29">
        <f t="shared" si="105"/>
        <v>837.375</v>
      </c>
      <c r="U30" s="29">
        <f t="shared" si="105"/>
        <v>840.97500000000002</v>
      </c>
      <c r="V30" s="29">
        <f t="shared" si="105"/>
        <v>870.13299999999992</v>
      </c>
      <c r="W30" s="29">
        <f t="shared" si="105"/>
        <v>888.40499999999997</v>
      </c>
      <c r="X30" s="29">
        <f t="shared" si="105"/>
        <v>846.77499999999998</v>
      </c>
      <c r="Y30" s="29">
        <f t="shared" si="105"/>
        <v>799.04350000000011</v>
      </c>
      <c r="Z30" s="29">
        <f t="shared" si="105"/>
        <v>805.80000000000007</v>
      </c>
      <c r="AA30" s="29">
        <f t="shared" si="105"/>
        <v>779.32999999999993</v>
      </c>
      <c r="AB30" s="29">
        <f t="shared" si="105"/>
        <v>797.35</v>
      </c>
      <c r="AC30" s="29" t="e">
        <f t="shared" si="105"/>
        <v>#VALUE!</v>
      </c>
      <c r="AD30" s="29">
        <f t="shared" si="105"/>
        <v>801.32</v>
      </c>
      <c r="AE30" s="29">
        <f t="shared" si="105"/>
        <v>778.03</v>
      </c>
      <c r="AF30" s="29">
        <f t="shared" si="105"/>
        <v>752.9</v>
      </c>
      <c r="AG30" s="29">
        <f t="shared" si="105"/>
        <v>758.94999999999993</v>
      </c>
      <c r="AH30" s="29">
        <f t="shared" si="105"/>
        <v>754.34999999999991</v>
      </c>
      <c r="AI30" s="29">
        <f t="shared" si="105"/>
        <v>751.08749999999998</v>
      </c>
      <c r="AJ30" s="29">
        <f t="shared" si="105"/>
        <v>750.94999999999993</v>
      </c>
      <c r="AK30" s="29">
        <f t="shared" si="105"/>
        <v>767.25</v>
      </c>
      <c r="AL30" s="29">
        <f t="shared" si="105"/>
        <v>780.65</v>
      </c>
      <c r="AM30" s="29">
        <f t="shared" si="105"/>
        <v>817.25</v>
      </c>
      <c r="AN30" s="29">
        <f t="shared" si="105"/>
        <v>808.45</v>
      </c>
      <c r="AO30" s="29">
        <f t="shared" si="105"/>
        <v>792.35</v>
      </c>
      <c r="AP30" s="29">
        <f t="shared" si="105"/>
        <v>812.5</v>
      </c>
      <c r="AQ30" s="29">
        <f t="shared" si="105"/>
        <v>836.98</v>
      </c>
      <c r="AR30" s="29">
        <f t="shared" si="105"/>
        <v>983.00000000000011</v>
      </c>
      <c r="AS30" s="29">
        <f t="shared" si="105"/>
        <v>972.08000000000015</v>
      </c>
      <c r="AT30" s="29">
        <f t="shared" si="105"/>
        <v>907.11599999999999</v>
      </c>
      <c r="AU30" s="29">
        <f t="shared" si="105"/>
        <v>929.38549999999998</v>
      </c>
      <c r="AV30" s="29">
        <f t="shared" si="105"/>
        <v>946.74700000000007</v>
      </c>
      <c r="AW30" s="29">
        <f t="shared" si="105"/>
        <v>1036.1500000000001</v>
      </c>
      <c r="AX30" s="29">
        <f t="shared" si="105"/>
        <v>989.15</v>
      </c>
      <c r="AY30" s="29">
        <f t="shared" si="105"/>
        <v>1026.8</v>
      </c>
      <c r="AZ30" s="29">
        <f t="shared" si="105"/>
        <v>1137.0839999999998</v>
      </c>
      <c r="BA30" s="29">
        <f t="shared" si="105"/>
        <v>1228.5</v>
      </c>
      <c r="BB30" s="29">
        <f t="shared" si="105"/>
        <v>1356.4175</v>
      </c>
      <c r="BC30" s="29"/>
      <c r="BD30" s="29"/>
      <c r="BE30" s="29">
        <f t="shared" ref="BE30:DD30" si="106">(BE19+BE20+BE21+BE22+BE23+BE24+BE25+BE26+BE27+BE28)</f>
        <v>1266.6000000000001</v>
      </c>
      <c r="BF30" s="29">
        <f t="shared" si="106"/>
        <v>1101.655</v>
      </c>
      <c r="BG30" s="29">
        <f t="shared" si="106"/>
        <v>1158.9675</v>
      </c>
      <c r="BH30" s="29" t="e">
        <f t="shared" si="106"/>
        <v>#VALUE!</v>
      </c>
      <c r="BI30" s="29" t="e">
        <f t="shared" si="106"/>
        <v>#VALUE!</v>
      </c>
      <c r="BJ30" s="29" t="e">
        <f t="shared" si="106"/>
        <v>#VALUE!</v>
      </c>
      <c r="BK30" s="29">
        <f t="shared" si="106"/>
        <v>1114.5999999999999</v>
      </c>
      <c r="BL30" s="29">
        <f t="shared" si="106"/>
        <v>1062</v>
      </c>
      <c r="BM30" s="29">
        <f t="shared" si="106"/>
        <v>1036.3</v>
      </c>
      <c r="BN30" s="29">
        <f t="shared" si="106"/>
        <v>989.10000000000014</v>
      </c>
      <c r="BO30" s="29">
        <f t="shared" si="106"/>
        <v>980.5</v>
      </c>
      <c r="BP30" s="29">
        <f t="shared" si="106"/>
        <v>952.5</v>
      </c>
      <c r="BQ30" s="29">
        <f t="shared" si="106"/>
        <v>1165.8340000000001</v>
      </c>
      <c r="BR30" s="29" t="e">
        <f t="shared" si="106"/>
        <v>#VALUE!</v>
      </c>
      <c r="BS30" s="29" t="e">
        <f t="shared" si="106"/>
        <v>#VALUE!</v>
      </c>
      <c r="BT30" s="29" t="e">
        <f t="shared" si="106"/>
        <v>#VALUE!</v>
      </c>
      <c r="BU30" s="29" t="e">
        <f t="shared" si="106"/>
        <v>#VALUE!</v>
      </c>
      <c r="BV30" s="29" t="e">
        <f t="shared" si="106"/>
        <v>#VALUE!</v>
      </c>
      <c r="BW30" s="29" t="e">
        <f t="shared" si="106"/>
        <v>#VALUE!</v>
      </c>
      <c r="BX30" s="29" t="e">
        <f t="shared" si="106"/>
        <v>#VALUE!</v>
      </c>
      <c r="BY30" s="29" t="e">
        <f t="shared" si="106"/>
        <v>#VALUE!</v>
      </c>
      <c r="BZ30" s="29">
        <f t="shared" si="106"/>
        <v>988.5865</v>
      </c>
      <c r="CA30" s="29">
        <f t="shared" si="106"/>
        <v>970.0625</v>
      </c>
      <c r="CB30" s="29">
        <f t="shared" si="106"/>
        <v>1085.4000000000001</v>
      </c>
      <c r="CC30" s="29">
        <f t="shared" si="106"/>
        <v>1059.3499999999999</v>
      </c>
      <c r="CD30" s="29">
        <f t="shared" si="106"/>
        <v>886.65000000000009</v>
      </c>
      <c r="CE30" s="29">
        <f t="shared" si="106"/>
        <v>915.05000000000007</v>
      </c>
      <c r="CF30" s="29">
        <f t="shared" si="106"/>
        <v>890.65</v>
      </c>
      <c r="CG30" s="29">
        <f t="shared" si="106"/>
        <v>903.55000000000007</v>
      </c>
      <c r="CH30" s="29">
        <f t="shared" si="106"/>
        <v>890.55000000000007</v>
      </c>
      <c r="CI30" s="29">
        <f t="shared" si="106"/>
        <v>899.45150000000001</v>
      </c>
      <c r="CJ30" s="29">
        <f t="shared" si="106"/>
        <v>968.16750000000002</v>
      </c>
      <c r="CK30" s="29">
        <f t="shared" si="106"/>
        <v>993.79000000000008</v>
      </c>
      <c r="CL30" s="29">
        <f t="shared" si="106"/>
        <v>990.79</v>
      </c>
      <c r="CM30" s="29">
        <f t="shared" si="106"/>
        <v>999.71950000000004</v>
      </c>
      <c r="CN30" s="29">
        <f t="shared" si="106"/>
        <v>1020.158</v>
      </c>
      <c r="CO30" s="29">
        <f t="shared" si="106"/>
        <v>989.59750000000008</v>
      </c>
      <c r="CP30" s="29">
        <f t="shared" si="106"/>
        <v>984.8415</v>
      </c>
      <c r="CQ30" s="29">
        <f t="shared" si="106"/>
        <v>1000.8690000000001</v>
      </c>
      <c r="CR30" s="29">
        <f t="shared" si="106"/>
        <v>998.45499999999993</v>
      </c>
      <c r="CS30" s="29">
        <f t="shared" si="106"/>
        <v>1049.2310000000002</v>
      </c>
      <c r="CT30" s="29">
        <f t="shared" si="106"/>
        <v>1079.9445000000001</v>
      </c>
      <c r="CU30" s="29">
        <f t="shared" si="106"/>
        <v>1108.915</v>
      </c>
      <c r="CV30" s="29" t="e">
        <f t="shared" si="106"/>
        <v>#VALUE!</v>
      </c>
      <c r="CW30" s="29" t="e">
        <f t="shared" si="106"/>
        <v>#VALUE!</v>
      </c>
      <c r="CX30" s="29" t="e">
        <f t="shared" si="106"/>
        <v>#VALUE!</v>
      </c>
      <c r="CY30" s="29" t="e">
        <f t="shared" si="106"/>
        <v>#VALUE!</v>
      </c>
      <c r="CZ30" s="29" t="e">
        <f t="shared" si="106"/>
        <v>#VALUE!</v>
      </c>
      <c r="DA30" s="29" t="e">
        <f t="shared" si="106"/>
        <v>#VALUE!</v>
      </c>
      <c r="DB30" s="29" t="e">
        <f t="shared" si="106"/>
        <v>#VALUE!</v>
      </c>
      <c r="DC30" s="29" t="e">
        <f t="shared" si="106"/>
        <v>#VALUE!</v>
      </c>
      <c r="DD30" s="29" t="e">
        <f t="shared" si="106"/>
        <v>#VALUE!</v>
      </c>
      <c r="DE30" s="29"/>
      <c r="DF30" s="29"/>
      <c r="DG30" s="29" t="e">
        <f t="shared" ref="DG30:EN30" si="107">(DG19+DG20+DG21+DG22+DG23+DG24+DG25+DG26+DG27+DG28)</f>
        <v>#VALUE!</v>
      </c>
      <c r="DH30" s="29" t="e">
        <f t="shared" si="107"/>
        <v>#VALUE!</v>
      </c>
      <c r="DI30" s="29" t="e">
        <f t="shared" si="107"/>
        <v>#VALUE!</v>
      </c>
      <c r="DJ30" s="29" t="e">
        <f t="shared" si="107"/>
        <v>#VALUE!</v>
      </c>
      <c r="DK30" s="29">
        <f t="shared" si="107"/>
        <v>1614.5</v>
      </c>
      <c r="DL30" s="29">
        <f t="shared" si="107"/>
        <v>1515.25</v>
      </c>
      <c r="DM30" s="29">
        <f t="shared" si="107"/>
        <v>1389.0125</v>
      </c>
      <c r="DN30" s="29">
        <f t="shared" si="107"/>
        <v>1189.6875</v>
      </c>
      <c r="DO30" s="29">
        <f t="shared" si="107"/>
        <v>1136.3125</v>
      </c>
      <c r="DP30" s="29">
        <f t="shared" si="107"/>
        <v>1079.8074999999999</v>
      </c>
      <c r="DQ30" s="29">
        <f t="shared" si="107"/>
        <v>1045.03</v>
      </c>
      <c r="DR30" s="29">
        <f t="shared" si="107"/>
        <v>1059.9499999999998</v>
      </c>
      <c r="DS30" s="29">
        <f t="shared" si="107"/>
        <v>1051.5</v>
      </c>
      <c r="DT30" s="29">
        <f t="shared" si="107"/>
        <v>1131.0864999999999</v>
      </c>
      <c r="DU30" s="29">
        <f t="shared" si="107"/>
        <v>1131.3</v>
      </c>
      <c r="DV30" s="29">
        <f t="shared" si="107"/>
        <v>1313</v>
      </c>
      <c r="DW30" s="29">
        <f t="shared" si="107"/>
        <v>1127.914</v>
      </c>
      <c r="DX30" s="29">
        <f t="shared" si="107"/>
        <v>1079.44</v>
      </c>
      <c r="DY30" s="29">
        <f t="shared" si="107"/>
        <v>1075</v>
      </c>
      <c r="DZ30" s="29">
        <f t="shared" si="107"/>
        <v>1073.47</v>
      </c>
      <c r="EA30" s="29">
        <f t="shared" si="107"/>
        <v>1188.865</v>
      </c>
      <c r="EB30" s="29">
        <f t="shared" si="107"/>
        <v>1208.665</v>
      </c>
      <c r="EC30" s="29" t="e">
        <f t="shared" si="107"/>
        <v>#VALUE!</v>
      </c>
      <c r="ED30" s="29" t="e">
        <f t="shared" si="107"/>
        <v>#VALUE!</v>
      </c>
      <c r="EE30" s="29" t="e">
        <f t="shared" si="107"/>
        <v>#VALUE!</v>
      </c>
      <c r="EF30" s="29">
        <f t="shared" si="107"/>
        <v>1340.875</v>
      </c>
      <c r="EG30" s="29">
        <f t="shared" si="107"/>
        <v>1289.9000000000001</v>
      </c>
      <c r="EH30" s="29">
        <f t="shared" si="107"/>
        <v>1267.1999999999998</v>
      </c>
      <c r="EI30" s="29">
        <f t="shared" si="107"/>
        <v>1343.5</v>
      </c>
      <c r="EJ30" s="29">
        <f t="shared" si="107"/>
        <v>1312.4929999999999</v>
      </c>
      <c r="EK30" s="29">
        <f t="shared" si="107"/>
        <v>1327.4</v>
      </c>
      <c r="EL30" s="29">
        <f t="shared" si="107"/>
        <v>1303.95</v>
      </c>
      <c r="EM30" s="29">
        <f t="shared" si="107"/>
        <v>1280.425</v>
      </c>
      <c r="EN30" s="29">
        <f t="shared" si="107"/>
        <v>1278.3</v>
      </c>
      <c r="EO30" s="29" t="s">
        <v>321</v>
      </c>
      <c r="EP30" s="29" t="s">
        <v>321</v>
      </c>
      <c r="EQ30" s="29" t="s">
        <v>321</v>
      </c>
      <c r="ER30" s="29" t="s">
        <v>321</v>
      </c>
      <c r="ES30" s="29" t="s">
        <v>321</v>
      </c>
      <c r="ET30" s="29" t="s">
        <v>321</v>
      </c>
      <c r="EU30" s="29" t="s">
        <v>321</v>
      </c>
      <c r="EV30" s="29">
        <f>(EV19+EV20+EV21+EV22+EV23+EV24+EV25+EV26+EV27+EV28)</f>
        <v>1220.1500000000001</v>
      </c>
      <c r="EW30" s="29" t="s">
        <v>321</v>
      </c>
      <c r="EX30" s="29" t="s">
        <v>321</v>
      </c>
      <c r="EY30" s="29" t="s">
        <v>321</v>
      </c>
      <c r="EZ30" s="29" t="s">
        <v>321</v>
      </c>
      <c r="FA30" s="29">
        <f t="shared" ref="FA30:FZ30" si="108">(FA19+FA20+FA21+FA22+FA23+FA24+FA25+FA26+FA27+FA28)</f>
        <v>1432.375</v>
      </c>
      <c r="FB30" s="29">
        <f t="shared" si="108"/>
        <v>1429.8400000000001</v>
      </c>
      <c r="FC30" s="29">
        <f t="shared" si="108"/>
        <v>1496</v>
      </c>
      <c r="FD30" s="29">
        <f t="shared" si="108"/>
        <v>1532</v>
      </c>
      <c r="FE30" s="29">
        <f t="shared" si="108"/>
        <v>1562.05</v>
      </c>
      <c r="FF30" s="29">
        <f t="shared" si="108"/>
        <v>1664.1175000000001</v>
      </c>
      <c r="FG30" s="29">
        <f t="shared" si="108"/>
        <v>1711.366</v>
      </c>
      <c r="FH30" s="29">
        <f t="shared" si="108"/>
        <v>1611.675</v>
      </c>
      <c r="FI30" s="29">
        <f t="shared" si="108"/>
        <v>1460.375</v>
      </c>
      <c r="FJ30" s="29" t="e">
        <f t="shared" si="108"/>
        <v>#VALUE!</v>
      </c>
      <c r="FK30" s="29" t="e">
        <f t="shared" si="108"/>
        <v>#VALUE!</v>
      </c>
      <c r="FL30" s="29" t="e">
        <f t="shared" si="108"/>
        <v>#VALUE!</v>
      </c>
      <c r="FM30" s="29">
        <f t="shared" si="108"/>
        <v>1467.75</v>
      </c>
      <c r="FN30" s="29">
        <f t="shared" si="108"/>
        <v>1446.2525000000001</v>
      </c>
      <c r="FO30" s="29" t="e">
        <f t="shared" si="108"/>
        <v>#VALUE!</v>
      </c>
      <c r="FP30" s="29">
        <f t="shared" si="108"/>
        <v>1492.345</v>
      </c>
      <c r="FQ30" s="29">
        <f t="shared" si="108"/>
        <v>1480.7</v>
      </c>
      <c r="FR30" s="29" t="e">
        <f t="shared" si="108"/>
        <v>#VALUE!</v>
      </c>
      <c r="FS30" s="29">
        <f t="shared" si="108"/>
        <v>1551.6000000000001</v>
      </c>
      <c r="FT30" s="29">
        <f t="shared" si="108"/>
        <v>1566.5</v>
      </c>
      <c r="FU30" s="29">
        <f t="shared" si="108"/>
        <v>1680.65</v>
      </c>
      <c r="FV30" s="29">
        <f t="shared" si="108"/>
        <v>1854.75</v>
      </c>
      <c r="FW30" s="29">
        <f t="shared" si="108"/>
        <v>1715.8000000000002</v>
      </c>
      <c r="FX30" s="29">
        <f t="shared" si="108"/>
        <v>1781.4375</v>
      </c>
      <c r="FY30" s="29">
        <f t="shared" si="108"/>
        <v>1831.25</v>
      </c>
      <c r="FZ30" s="29">
        <f t="shared" si="108"/>
        <v>1926.4810000000002</v>
      </c>
      <c r="GA30" s="29" t="s">
        <v>321</v>
      </c>
      <c r="GB30" s="29">
        <f t="shared" ref="GB30:GE30" si="109">(GB19+GB20+GB21+GB22+GB23+GB24+GB25+GB26+GB27+GB28)</f>
        <v>2067.9049999999997</v>
      </c>
      <c r="GC30" s="29">
        <f t="shared" si="109"/>
        <v>2081.1</v>
      </c>
      <c r="GD30" s="29">
        <f t="shared" si="109"/>
        <v>2184.3999999999996</v>
      </c>
      <c r="GE30" s="29">
        <f t="shared" si="109"/>
        <v>2149.125</v>
      </c>
      <c r="GF30" s="29" t="s">
        <v>320</v>
      </c>
      <c r="GG30" s="29">
        <f>(GG19+GG20+GG21+GG22+GG23+GG24+GG25+GG26+GG27+GG28)</f>
        <v>1976.1999999999998</v>
      </c>
      <c r="GH30" s="29" t="s">
        <v>320</v>
      </c>
      <c r="GI30" s="29" t="s">
        <v>320</v>
      </c>
      <c r="GJ30" s="29" t="s">
        <v>320</v>
      </c>
      <c r="GK30" s="29">
        <f t="shared" ref="GK30:GM30" si="110">(GK19+GK20+GK21+GK22+GK23+GK24+GK25+GK26+GK27+GK28)</f>
        <v>1908.6675</v>
      </c>
      <c r="GL30" s="29">
        <f t="shared" si="110"/>
        <v>1989.0325</v>
      </c>
      <c r="GM30" s="29">
        <f t="shared" si="110"/>
        <v>2140.75</v>
      </c>
      <c r="GN30" s="29" t="s">
        <v>320</v>
      </c>
      <c r="GO30" s="29" t="s">
        <v>320</v>
      </c>
      <c r="GP30" s="29" t="s">
        <v>320</v>
      </c>
      <c r="GQ30" s="29" t="s">
        <v>320</v>
      </c>
      <c r="GR30" s="29">
        <f t="shared" ref="GR30:GT30" si="111">(GR19+GR20+GR21+GR22+GR23+GR24+GR25+GR26+GR27+GR28)</f>
        <v>1909</v>
      </c>
      <c r="GS30" s="29">
        <f t="shared" si="111"/>
        <v>1850.075</v>
      </c>
      <c r="GT30" s="29">
        <f t="shared" si="111"/>
        <v>1945.3500000000001</v>
      </c>
      <c r="GU30" s="29" t="s">
        <v>329</v>
      </c>
      <c r="GV30" s="29">
        <f t="shared" ref="GV30:GX30" si="112">(GV19+GV20+GV21+GV22+GV23+GV24+GV25+GV26+GV27+GV28)</f>
        <v>1892.4375</v>
      </c>
      <c r="GW30" s="29">
        <f t="shared" si="112"/>
        <v>1869.65</v>
      </c>
      <c r="GX30" s="29">
        <f t="shared" si="112"/>
        <v>1780.9375</v>
      </c>
      <c r="GY30" s="33" t="s">
        <v>322</v>
      </c>
      <c r="GZ30" s="33" t="s">
        <v>322</v>
      </c>
      <c r="HA30" s="33" t="s">
        <v>322</v>
      </c>
      <c r="HB30" s="29" t="s">
        <v>344</v>
      </c>
      <c r="HC30" s="29" t="s">
        <v>344</v>
      </c>
      <c r="HD30" s="29" t="s">
        <v>344</v>
      </c>
      <c r="HE30" s="29" t="s">
        <v>344</v>
      </c>
      <c r="HF30" s="29" t="s">
        <v>344</v>
      </c>
      <c r="HG30" s="29" t="s">
        <v>344</v>
      </c>
      <c r="HH30" s="29" t="s">
        <v>344</v>
      </c>
      <c r="HI30" s="29" t="s">
        <v>344</v>
      </c>
      <c r="HJ30" s="29" t="s">
        <v>344</v>
      </c>
      <c r="HK30" s="29">
        <f>HK19+HK20+HK21+HK22+HK23+HK24+HK25+HK26+HK27+HK28</f>
        <v>1911.65</v>
      </c>
      <c r="HL30" s="29">
        <f t="shared" ref="HL30:HP30" si="113">SUM(HL19:HL28)</f>
        <v>1866.75</v>
      </c>
      <c r="HM30" s="29">
        <f t="shared" si="113"/>
        <v>1875.55</v>
      </c>
      <c r="HN30" s="29">
        <f t="shared" si="113"/>
        <v>1745.5</v>
      </c>
      <c r="HO30" s="29">
        <f t="shared" si="113"/>
        <v>1876.4675</v>
      </c>
      <c r="HP30" s="29">
        <f t="shared" si="113"/>
        <v>1971.625</v>
      </c>
      <c r="HQ30" s="29" t="s">
        <v>322</v>
      </c>
      <c r="HR30" s="29" t="s">
        <v>322</v>
      </c>
      <c r="HS30" s="29" t="s">
        <v>322</v>
      </c>
      <c r="HT30" s="29" t="s">
        <v>322</v>
      </c>
      <c r="HU30" s="29" t="s">
        <v>322</v>
      </c>
      <c r="HV30" s="29">
        <f>SUM(HV19:HV28)</f>
        <v>2073.335</v>
      </c>
      <c r="HW30" s="29" t="s">
        <v>322</v>
      </c>
      <c r="HX30" s="29" t="s">
        <v>322</v>
      </c>
      <c r="HY30" s="29" t="s">
        <v>322</v>
      </c>
      <c r="HZ30" s="29">
        <f>SUM(HZ19:HZ28)</f>
        <v>1928.15</v>
      </c>
      <c r="IA30" s="29" t="s">
        <v>322</v>
      </c>
      <c r="IB30" s="29" t="s">
        <v>322</v>
      </c>
      <c r="IC30" s="29" t="s">
        <v>322</v>
      </c>
      <c r="ID30" s="29" t="s">
        <v>322</v>
      </c>
      <c r="IE30" s="29" t="s">
        <v>322</v>
      </c>
      <c r="IF30" s="29" t="s">
        <v>322</v>
      </c>
      <c r="IG30" s="29">
        <f t="shared" ref="IG30:JB30" si="114">SUM(IG19:IG28)</f>
        <v>2017.6264999999999</v>
      </c>
      <c r="IH30" s="29">
        <f t="shared" si="114"/>
        <v>1922.625</v>
      </c>
      <c r="II30" s="29">
        <f t="shared" si="114"/>
        <v>2053.8000000000002</v>
      </c>
      <c r="IJ30" s="29">
        <f t="shared" si="114"/>
        <v>2006.4</v>
      </c>
      <c r="IK30" s="29">
        <f t="shared" si="114"/>
        <v>2137.75</v>
      </c>
      <c r="IL30" s="29">
        <f t="shared" si="114"/>
        <v>2042.875</v>
      </c>
      <c r="IM30" s="29">
        <f t="shared" si="114"/>
        <v>2044.8000000000002</v>
      </c>
      <c r="IN30" s="29">
        <f t="shared" si="114"/>
        <v>1938.1</v>
      </c>
      <c r="IO30" s="29">
        <f t="shared" si="114"/>
        <v>1864.75</v>
      </c>
      <c r="IP30" s="29">
        <f t="shared" si="114"/>
        <v>1920.1875</v>
      </c>
      <c r="IQ30" s="29">
        <f t="shared" si="114"/>
        <v>1665.95</v>
      </c>
      <c r="IR30" s="29">
        <f t="shared" si="114"/>
        <v>2009.5</v>
      </c>
      <c r="IS30" s="29">
        <f t="shared" si="114"/>
        <v>1999.6</v>
      </c>
      <c r="IT30" s="29">
        <f t="shared" si="114"/>
        <v>2038.8309999999999</v>
      </c>
      <c r="IU30" s="29">
        <f t="shared" si="114"/>
        <v>2026.5</v>
      </c>
      <c r="IV30" s="29">
        <f t="shared" si="114"/>
        <v>2031.8</v>
      </c>
      <c r="IW30" s="29">
        <f t="shared" si="114"/>
        <v>1955.3</v>
      </c>
      <c r="IX30" s="29">
        <f t="shared" si="114"/>
        <v>2122.6</v>
      </c>
      <c r="IY30" s="29">
        <f t="shared" si="114"/>
        <v>2043.8</v>
      </c>
      <c r="IZ30" s="29">
        <f t="shared" si="114"/>
        <v>2118</v>
      </c>
      <c r="JA30" s="29">
        <f t="shared" si="114"/>
        <v>2159.15</v>
      </c>
      <c r="JB30" s="29">
        <f t="shared" si="114"/>
        <v>2207.8000000000002</v>
      </c>
      <c r="JC30" s="29" t="s">
        <v>322</v>
      </c>
      <c r="JD30" s="29" t="s">
        <v>322</v>
      </c>
      <c r="JE30" s="29">
        <f t="shared" ref="JE30:JP30" si="115">SUM(JE19:JE28)</f>
        <v>2387.75</v>
      </c>
      <c r="JF30" s="29">
        <f t="shared" si="115"/>
        <v>2451.25</v>
      </c>
      <c r="JG30" s="29">
        <f t="shared" si="115"/>
        <v>2689.1475</v>
      </c>
      <c r="JH30" s="29">
        <f t="shared" si="115"/>
        <v>2579.375</v>
      </c>
      <c r="JI30" s="29">
        <f t="shared" si="115"/>
        <v>2327.5</v>
      </c>
      <c r="JJ30" s="29">
        <f t="shared" si="115"/>
        <v>2668.125</v>
      </c>
      <c r="JK30" s="29">
        <f t="shared" si="115"/>
        <v>2481.0425</v>
      </c>
      <c r="JL30" s="29">
        <f t="shared" si="115"/>
        <v>2550.25</v>
      </c>
      <c r="JM30" s="29">
        <f t="shared" si="115"/>
        <v>2242.15</v>
      </c>
      <c r="JN30" s="29">
        <f t="shared" si="115"/>
        <v>2147.8000000000002</v>
      </c>
      <c r="JO30" s="29">
        <f t="shared" si="115"/>
        <v>2098</v>
      </c>
      <c r="JP30" s="29">
        <f t="shared" si="115"/>
        <v>1975.3</v>
      </c>
      <c r="JQ30" s="33" t="s">
        <v>322</v>
      </c>
      <c r="JR30" s="33" t="s">
        <v>322</v>
      </c>
      <c r="JS30" s="33" t="s">
        <v>322</v>
      </c>
      <c r="JT30" s="33" t="s">
        <v>322</v>
      </c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</row>
    <row r="31" spans="1:324" ht="14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2"/>
      <c r="BD31" s="3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2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</row>
    <row r="32" spans="1:324" ht="14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2"/>
      <c r="BD32" s="3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2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</row>
    <row r="33" spans="1:324" ht="14.5" x14ac:dyDescent="0.35">
      <c r="A33" s="57"/>
      <c r="B33" s="4"/>
      <c r="C33" s="4">
        <v>2019</v>
      </c>
      <c r="D33" s="4">
        <v>2019</v>
      </c>
      <c r="E33" s="4">
        <v>2019</v>
      </c>
      <c r="F33" s="4">
        <v>2019</v>
      </c>
      <c r="G33" s="4">
        <v>2019</v>
      </c>
      <c r="H33" s="4">
        <v>2019</v>
      </c>
      <c r="I33" s="4">
        <v>2019</v>
      </c>
      <c r="J33" s="4">
        <v>2019</v>
      </c>
      <c r="K33" s="4">
        <v>2019</v>
      </c>
      <c r="L33" s="4">
        <v>2019</v>
      </c>
      <c r="M33" s="4">
        <v>2019</v>
      </c>
      <c r="N33" s="4">
        <v>2019</v>
      </c>
      <c r="O33" s="4">
        <v>2020</v>
      </c>
      <c r="P33" s="4">
        <v>2020</v>
      </c>
      <c r="Q33" s="4">
        <v>2020</v>
      </c>
      <c r="R33" s="4">
        <v>2020</v>
      </c>
      <c r="S33" s="4">
        <v>2020</v>
      </c>
      <c r="T33" s="4">
        <v>2020</v>
      </c>
      <c r="U33" s="4">
        <v>2020</v>
      </c>
      <c r="V33" s="4">
        <v>2020</v>
      </c>
      <c r="W33" s="4">
        <v>2020</v>
      </c>
      <c r="X33" s="4">
        <v>2020</v>
      </c>
      <c r="Y33" s="4">
        <v>2020</v>
      </c>
      <c r="Z33" s="4">
        <v>2020</v>
      </c>
      <c r="AA33" s="4">
        <v>2021</v>
      </c>
      <c r="AB33" s="4">
        <v>2021</v>
      </c>
      <c r="AC33" s="4">
        <v>2021</v>
      </c>
      <c r="AD33" s="4">
        <v>2021</v>
      </c>
      <c r="AE33" s="4">
        <v>2021</v>
      </c>
      <c r="AF33" s="4">
        <v>2021</v>
      </c>
      <c r="AG33" s="4">
        <v>2021</v>
      </c>
      <c r="AH33" s="4">
        <v>2021</v>
      </c>
      <c r="AI33" s="4">
        <v>2021</v>
      </c>
      <c r="AJ33" s="4">
        <v>2021</v>
      </c>
      <c r="AK33" s="4">
        <v>2021</v>
      </c>
      <c r="AL33" s="4">
        <v>2021</v>
      </c>
      <c r="AM33" s="4">
        <v>2022</v>
      </c>
      <c r="AN33" s="4">
        <v>2022</v>
      </c>
      <c r="AO33" s="4">
        <v>2022</v>
      </c>
      <c r="AP33" s="4">
        <v>2022</v>
      </c>
      <c r="AQ33" s="4">
        <v>2022</v>
      </c>
      <c r="AR33" s="4">
        <v>2022</v>
      </c>
      <c r="AS33" s="4">
        <v>2022</v>
      </c>
      <c r="AT33" s="4">
        <v>2022</v>
      </c>
      <c r="AU33" s="4">
        <v>2022</v>
      </c>
      <c r="AV33" s="4">
        <v>2022</v>
      </c>
      <c r="AW33" s="4">
        <v>2022</v>
      </c>
      <c r="AX33" s="4">
        <v>2022</v>
      </c>
      <c r="AY33" s="4">
        <v>2023</v>
      </c>
      <c r="AZ33" s="4">
        <v>2023</v>
      </c>
      <c r="BA33" s="4">
        <v>2023</v>
      </c>
      <c r="BB33" s="4">
        <v>2023</v>
      </c>
      <c r="BC33" s="4">
        <v>2023</v>
      </c>
      <c r="BD33" s="4">
        <v>2023</v>
      </c>
      <c r="BE33" s="4">
        <v>2023</v>
      </c>
      <c r="BF33" s="4">
        <v>2023</v>
      </c>
      <c r="BG33" s="4">
        <v>2023</v>
      </c>
      <c r="BH33" s="4">
        <v>2023</v>
      </c>
      <c r="BI33" s="4">
        <v>2023</v>
      </c>
      <c r="BJ33" s="4">
        <v>2023</v>
      </c>
      <c r="BK33" s="4">
        <v>2024</v>
      </c>
      <c r="BL33" s="4">
        <v>2024.3333333333301</v>
      </c>
      <c r="BM33" s="4">
        <v>2024</v>
      </c>
      <c r="BN33" s="4">
        <v>2024</v>
      </c>
      <c r="BO33" s="4">
        <v>2024</v>
      </c>
      <c r="BP33" s="4">
        <v>2024</v>
      </c>
      <c r="BQ33" s="4">
        <v>2024</v>
      </c>
      <c r="BR33" s="4">
        <v>2024</v>
      </c>
      <c r="BS33" s="4">
        <v>2024</v>
      </c>
      <c r="BT33" s="4">
        <v>2024</v>
      </c>
      <c r="BU33" s="4">
        <v>2024</v>
      </c>
      <c r="BV33" s="4">
        <v>2024</v>
      </c>
      <c r="BW33" s="4">
        <v>2025</v>
      </c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20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7"/>
      <c r="LI33" s="47"/>
      <c r="LJ33" s="47"/>
      <c r="LK33" s="47"/>
      <c r="LL33" s="47"/>
    </row>
    <row r="34" spans="1:324" ht="15.5" x14ac:dyDescent="0.35">
      <c r="A34" s="58"/>
      <c r="B34" s="58"/>
      <c r="C34" s="59" t="s">
        <v>347</v>
      </c>
      <c r="D34" s="59" t="s">
        <v>348</v>
      </c>
      <c r="E34" s="59" t="s">
        <v>349</v>
      </c>
      <c r="F34" s="59" t="s">
        <v>350</v>
      </c>
      <c r="G34" s="59" t="s">
        <v>351</v>
      </c>
      <c r="H34" s="59" t="s">
        <v>352</v>
      </c>
      <c r="I34" s="59" t="s">
        <v>353</v>
      </c>
      <c r="J34" s="59" t="s">
        <v>354</v>
      </c>
      <c r="K34" s="59" t="s">
        <v>355</v>
      </c>
      <c r="L34" s="59" t="s">
        <v>356</v>
      </c>
      <c r="M34" s="59" t="s">
        <v>357</v>
      </c>
      <c r="N34" s="59" t="s">
        <v>358</v>
      </c>
      <c r="O34" s="59" t="s">
        <v>359</v>
      </c>
      <c r="P34" s="59" t="s">
        <v>348</v>
      </c>
      <c r="Q34" s="59" t="s">
        <v>349</v>
      </c>
      <c r="R34" s="59" t="s">
        <v>350</v>
      </c>
      <c r="S34" s="59" t="s">
        <v>351</v>
      </c>
      <c r="T34" s="59" t="s">
        <v>352</v>
      </c>
      <c r="U34" s="59" t="s">
        <v>353</v>
      </c>
      <c r="V34" s="59" t="s">
        <v>354</v>
      </c>
      <c r="W34" s="59" t="s">
        <v>355</v>
      </c>
      <c r="X34" s="59" t="s">
        <v>356</v>
      </c>
      <c r="Y34" s="59" t="s">
        <v>357</v>
      </c>
      <c r="Z34" s="59" t="s">
        <v>358</v>
      </c>
      <c r="AA34" s="59" t="s">
        <v>347</v>
      </c>
      <c r="AB34" s="59" t="s">
        <v>348</v>
      </c>
      <c r="AC34" s="59" t="s">
        <v>349</v>
      </c>
      <c r="AD34" s="59" t="s">
        <v>350</v>
      </c>
      <c r="AE34" s="59" t="s">
        <v>351</v>
      </c>
      <c r="AF34" s="28" t="s">
        <v>352</v>
      </c>
      <c r="AG34" s="28" t="s">
        <v>353</v>
      </c>
      <c r="AH34" s="13" t="s">
        <v>360</v>
      </c>
      <c r="AI34" s="13" t="s">
        <v>361</v>
      </c>
      <c r="AJ34" s="13" t="s">
        <v>362</v>
      </c>
      <c r="AK34" s="13" t="s">
        <v>357</v>
      </c>
      <c r="AL34" s="13" t="s">
        <v>358</v>
      </c>
      <c r="AM34" s="13" t="s">
        <v>347</v>
      </c>
      <c r="AN34" s="13" t="s">
        <v>363</v>
      </c>
      <c r="AO34" s="13" t="s">
        <v>349</v>
      </c>
      <c r="AP34" s="13" t="s">
        <v>364</v>
      </c>
      <c r="AQ34" s="13" t="s">
        <v>351</v>
      </c>
      <c r="AR34" s="13" t="s">
        <v>365</v>
      </c>
      <c r="AS34" s="13" t="s">
        <v>353</v>
      </c>
      <c r="AT34" s="13" t="s">
        <v>360</v>
      </c>
      <c r="AU34" s="13" t="s">
        <v>355</v>
      </c>
      <c r="AV34" s="13" t="s">
        <v>356</v>
      </c>
      <c r="AW34" s="13" t="s">
        <v>357</v>
      </c>
      <c r="AX34" s="13" t="s">
        <v>358</v>
      </c>
      <c r="AY34" s="13" t="s">
        <v>347</v>
      </c>
      <c r="AZ34" s="13" t="s">
        <v>363</v>
      </c>
      <c r="BA34" s="13" t="s">
        <v>366</v>
      </c>
      <c r="BB34" s="13" t="s">
        <v>350</v>
      </c>
      <c r="BC34" s="13" t="s">
        <v>351</v>
      </c>
      <c r="BD34" s="13" t="s">
        <v>352</v>
      </c>
      <c r="BE34" s="13" t="s">
        <v>367</v>
      </c>
      <c r="BF34" s="13" t="s">
        <v>360</v>
      </c>
      <c r="BG34" s="13" t="s">
        <v>355</v>
      </c>
      <c r="BH34" s="13" t="s">
        <v>356</v>
      </c>
      <c r="BI34" s="13" t="s">
        <v>357</v>
      </c>
      <c r="BJ34" s="13" t="s">
        <v>358</v>
      </c>
      <c r="BK34" s="13" t="s">
        <v>359</v>
      </c>
      <c r="BL34" s="13" t="s">
        <v>348</v>
      </c>
      <c r="BM34" s="13" t="s">
        <v>349</v>
      </c>
      <c r="BN34" s="13" t="s">
        <v>350</v>
      </c>
      <c r="BO34" s="13" t="s">
        <v>351</v>
      </c>
      <c r="BP34" s="13" t="s">
        <v>352</v>
      </c>
      <c r="BQ34" s="13" t="s">
        <v>353</v>
      </c>
      <c r="BR34" s="13" t="s">
        <v>354</v>
      </c>
      <c r="BS34" s="13" t="s">
        <v>355</v>
      </c>
      <c r="BT34" s="13" t="s">
        <v>356</v>
      </c>
      <c r="BU34" s="13" t="s">
        <v>357</v>
      </c>
      <c r="BV34" s="13" t="s">
        <v>358</v>
      </c>
      <c r="BW34" s="13" t="s">
        <v>359</v>
      </c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"/>
      <c r="LI34" s="1"/>
      <c r="LJ34" s="1"/>
      <c r="LK34" s="1"/>
      <c r="LL34" s="1"/>
    </row>
    <row r="35" spans="1:324" ht="15.5" x14ac:dyDescent="0.35">
      <c r="A35" s="60" t="s">
        <v>1</v>
      </c>
      <c r="B35" s="60" t="s">
        <v>2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"/>
      <c r="LI35" s="1"/>
      <c r="LJ35" s="1"/>
      <c r="LK35" s="1"/>
      <c r="LL35" s="1"/>
    </row>
    <row r="36" spans="1:324" ht="15.5" x14ac:dyDescent="0.35">
      <c r="A36" s="16" t="s">
        <v>318</v>
      </c>
      <c r="B36" s="28" t="s">
        <v>338</v>
      </c>
      <c r="C36" s="59">
        <f t="shared" ref="C36:C45" si="116">AVERAGE(C19:F19)</f>
        <v>138.75</v>
      </c>
      <c r="D36" s="59">
        <f t="shared" ref="D36:D45" si="117">AVERAGE(G19:J19)</f>
        <v>134.58437499999999</v>
      </c>
      <c r="E36" s="59">
        <f t="shared" ref="E36:E45" si="118">AVERAGE(K19:O19)</f>
        <v>129.16749999999999</v>
      </c>
      <c r="F36" s="59">
        <f t="shared" ref="F36:F45" si="119">AVERAGE(P19:S19)</f>
        <v>118.75</v>
      </c>
      <c r="G36" s="59">
        <f t="shared" ref="G36:G45" si="120">AVERAGE(T19:X19)</f>
        <v>115</v>
      </c>
      <c r="H36" s="59">
        <f t="shared" ref="H36:H45" si="121">AVERAGE(Y19:AB19)</f>
        <v>110.8125</v>
      </c>
      <c r="I36" s="59">
        <f t="shared" ref="I36:I45" si="122">AVERAGE(AC19:AF19)</f>
        <v>106.25</v>
      </c>
      <c r="J36" s="59">
        <f t="shared" ref="J36:J45" si="123">AVERAGE(AG19:AK19)</f>
        <v>106.25</v>
      </c>
      <c r="K36" s="59">
        <f t="shared" ref="K36:K45" si="124">AVERAGE(AL19:AO19)</f>
        <v>106.25</v>
      </c>
      <c r="L36" s="59">
        <f t="shared" ref="L36:L45" si="125">AVERAGE(AP19:AS19)</f>
        <v>114.6875</v>
      </c>
      <c r="M36" s="59">
        <f t="shared" ref="M36:M45" si="126">AVERAGE(AT19:AX19)</f>
        <v>120.25</v>
      </c>
      <c r="N36" s="59">
        <f t="shared" ref="N36:N45" si="127">AVERAGE(AY19:BB19)</f>
        <v>133</v>
      </c>
      <c r="O36" s="59">
        <f t="shared" ref="O36:O45" si="128">AVERAGE(BE19:BI19)</f>
        <v>122.5</v>
      </c>
      <c r="P36" s="59">
        <f t="shared" ref="P36:P45" si="129">AVERAGE(BJ19:BM19)</f>
        <v>122.5</v>
      </c>
      <c r="Q36" s="59">
        <f t="shared" ref="Q36:Q45" si="130">AVERAGE(BN19:BQ19)</f>
        <v>122.5</v>
      </c>
      <c r="R36" s="61" t="e">
        <f t="shared" ref="R36:R45" si="131">AVERAGE(BR19:BV19)</f>
        <v>#DIV/0!</v>
      </c>
      <c r="S36" s="59">
        <f t="shared" ref="S36:S45" si="132">AVERAGE(BW19:BZ19)</f>
        <v>117.5</v>
      </c>
      <c r="T36" s="59">
        <f t="shared" ref="T36:T45" si="133">AVERAGE(CA19:CD19)</f>
        <v>122.375</v>
      </c>
      <c r="U36" s="59">
        <f t="shared" ref="U36:U45" si="134">AVERAGE(CE19:CI19)</f>
        <v>122.5</v>
      </c>
      <c r="V36" s="59">
        <f t="shared" ref="V36:V45" si="135">AVERAGE(CJ19:CM19)</f>
        <v>122.5</v>
      </c>
      <c r="W36" s="59">
        <f t="shared" ref="W36:W45" si="136">AVERAGE(CN19:CQ19)</f>
        <v>124.1875</v>
      </c>
      <c r="X36" s="59">
        <f t="shared" ref="X36:X45" si="137">AVERAGE(CR19:CV19)</f>
        <v>136.171875</v>
      </c>
      <c r="Y36" s="59">
        <f t="shared" ref="Y36:Y45" si="138">AVERAGE(CW19:CZ19)</f>
        <v>122.5</v>
      </c>
      <c r="Z36" s="62">
        <v>122.5</v>
      </c>
      <c r="AA36" s="59">
        <f t="shared" ref="AA36:AA45" si="139">AVERAGE(DG19:DK19)</f>
        <v>122.5</v>
      </c>
      <c r="AB36" s="59">
        <f t="shared" ref="AB36:AB45" si="140">AVERAGE(DL19:DO19)</f>
        <v>150.46875</v>
      </c>
      <c r="AC36" s="58">
        <f t="shared" ref="AC36:AC45" si="141">AVERAGE(DP19:DS19)</f>
        <v>162.0625</v>
      </c>
      <c r="AD36" s="58">
        <f t="shared" ref="AD36:AD45" si="142">AVERAGE(DT19:DX19)</f>
        <v>160.6875</v>
      </c>
      <c r="AE36" s="58">
        <f t="shared" ref="AE36:AE45" si="143">AVERAGE(DY19:EB19)</f>
        <v>179.15625</v>
      </c>
      <c r="AF36" s="58">
        <f t="shared" ref="AF36:AF45" si="144">AVERAGE(EC19:EF19)</f>
        <v>181.25</v>
      </c>
      <c r="AG36" s="58">
        <f t="shared" ref="AG36:AG45" si="145">AVERAGE(EG19:EK19)</f>
        <v>185.6825</v>
      </c>
      <c r="AH36" s="58">
        <f t="shared" ref="AH36:AH45" si="146">AVERAGE(EL19:EO19)</f>
        <v>171.58333333333334</v>
      </c>
      <c r="AI36" s="58" t="s">
        <v>329</v>
      </c>
      <c r="AJ36" s="13">
        <f t="shared" ref="AJ36:AJ45" si="147">AVERAGE(ET19:EX19)</f>
        <v>170</v>
      </c>
      <c r="AK36" s="13">
        <f t="shared" ref="AK36:AK45" si="148">AVERAGE(EY19:FB19)</f>
        <v>194</v>
      </c>
      <c r="AL36" s="13">
        <f t="shared" ref="AL36:AL45" si="149">AVERAGE(FC19:FG19)</f>
        <v>187.5</v>
      </c>
      <c r="AM36" s="13">
        <f t="shared" ref="AM36:AM45" si="150">AVERAGE(FH19:FK19)</f>
        <v>206.25</v>
      </c>
      <c r="AN36" s="13">
        <f t="shared" ref="AN36:AN45" si="151">AVERAGE(FL19:FO19)</f>
        <v>206.765625</v>
      </c>
      <c r="AO36" s="13">
        <f t="shared" ref="AO36:AO45" si="152">AVERAGE(FP19:FS19)</f>
        <v>218.75</v>
      </c>
      <c r="AP36" s="13">
        <f t="shared" ref="AP36:AP45" si="153">AVERAGE(FT19:FX19)</f>
        <v>263.25</v>
      </c>
      <c r="AQ36" s="13">
        <f t="shared" ref="AQ36:AQ45" si="154">AVERAGE(FY19:GB19)</f>
        <v>282.29062499999998</v>
      </c>
      <c r="AR36" s="13">
        <f t="shared" ref="AR36:AR45" si="155">AVERAGE(GC19:GG19)</f>
        <v>293.125</v>
      </c>
      <c r="AS36" s="13">
        <f t="shared" ref="AS36:AS45" si="156">AVERAGE(GH19:GK19)</f>
        <v>287.5</v>
      </c>
      <c r="AT36" s="13">
        <f t="shared" ref="AT36:AT45" si="157">AVERAGE(GL19:GO19)</f>
        <v>289.0625</v>
      </c>
      <c r="AU36" s="13">
        <f t="shared" ref="AU36:AU45" si="158">AVERAGE(GP19:GT19)</f>
        <v>289.58333333333331</v>
      </c>
      <c r="AV36" s="13">
        <f t="shared" ref="AV36:AV45" si="159">AVERAGE(GU19:GX19)</f>
        <v>290.15625</v>
      </c>
      <c r="AW36" s="13">
        <f t="shared" ref="AW36:AW41" si="160">AVERAGE(GY19:HB19)</f>
        <v>286.25</v>
      </c>
      <c r="AX36" s="13">
        <f t="shared" ref="AX36:AX45" si="161">AVERAGE(HC19:HG19)</f>
        <v>277.5</v>
      </c>
      <c r="AY36" s="13">
        <f t="shared" ref="AY36:AY45" si="162">AVERAGE(HH19:HK19)</f>
        <v>279.375</v>
      </c>
      <c r="AZ36" s="13">
        <f t="shared" ref="AZ36:AZ45" si="163">AVERAGE(HL19:HO19)</f>
        <v>253.0625</v>
      </c>
      <c r="BA36" s="13">
        <f t="shared" ref="BA36:BA45" si="164">AVERAGE(HP19:HT19)</f>
        <v>276.875</v>
      </c>
      <c r="BB36" s="13">
        <f t="shared" ref="BB36:BB45" si="165">AVERAGE(HU19:HX19)</f>
        <v>270.83437500000002</v>
      </c>
      <c r="BC36" s="13">
        <f t="shared" ref="BC36:BC45" si="166">AVERAGE(HY19:IB19)</f>
        <v>267.1875</v>
      </c>
      <c r="BD36" s="13">
        <f t="shared" ref="BD36:BD45" si="167">AVERAGE(IC19:IG19)</f>
        <v>274</v>
      </c>
      <c r="BE36" s="13">
        <f t="shared" ref="BE36:BE45" si="168">AVERAGE(IH19:IK19)</f>
        <v>272.5</v>
      </c>
      <c r="BF36" s="13">
        <f>AVERAGEA(IL19:IO19)</f>
        <v>265.625</v>
      </c>
      <c r="BG36" s="13">
        <f t="shared" ref="BG36:BG45" si="169">AVERAGEA(IP19:IT19)</f>
        <v>284.6875</v>
      </c>
      <c r="BH36" s="13">
        <f t="shared" ref="BH36:BH45" si="170">AVERAGEA(IU19:IX19)</f>
        <v>294.375</v>
      </c>
      <c r="BI36" s="13">
        <f t="shared" ref="BI36:BI45" si="171">AVERAGE(IY19:JB19)</f>
        <v>292.1875</v>
      </c>
      <c r="BJ36" s="13">
        <f t="shared" ref="BJ36:BJ45" si="172">AVERAGE(JC19:JG19)</f>
        <v>310</v>
      </c>
      <c r="BK36" s="13">
        <f t="shared" ref="BK36:BK45" si="173">AVERAGE(JH19:JK19)</f>
        <v>314.0625</v>
      </c>
      <c r="BL36" s="13">
        <f t="shared" ref="BL36:BL45" si="174">AVERAGE(JL19:JO19)</f>
        <v>314.6875</v>
      </c>
      <c r="BM36" s="13">
        <f t="shared" ref="BM36:BM45" si="175">AVERAGE(JP19:JT19)</f>
        <v>315.5</v>
      </c>
      <c r="BN36" s="13">
        <f t="shared" ref="BN36:BN45" si="176">AVERAGE(JU19:JX19)</f>
        <v>315.625</v>
      </c>
      <c r="BO36" s="13">
        <f t="shared" ref="BO36:BO45" si="177">AVERAGE(JY19:KC19)</f>
        <v>308.5</v>
      </c>
      <c r="BP36" s="13">
        <f t="shared" ref="BP36:BP41" si="178">AVERAGE(KD19:KG19)</f>
        <v>312.5</v>
      </c>
      <c r="BQ36" s="13">
        <f t="shared" ref="BQ36:BQ45" si="179">AVERAGE(KH19:KK19)</f>
        <v>312.5</v>
      </c>
      <c r="BR36" s="13">
        <f t="shared" ref="BR36:BR45" si="180">AVERAGE(KL19:KP19)</f>
        <v>300</v>
      </c>
      <c r="BS36" s="13">
        <f>AVERAGE(KU19:KX19)</f>
        <v>306.25</v>
      </c>
      <c r="BT36" s="13">
        <f t="shared" ref="BT36:BT45" si="181">AVERAGE(KU19:KX19)</f>
        <v>306.25</v>
      </c>
      <c r="BU36" s="13">
        <f t="shared" ref="BU36:BU45" si="182">AVERAGE(KY19:LC19)</f>
        <v>304.5</v>
      </c>
      <c r="BV36" s="13">
        <f t="shared" ref="BV36:BV45" si="183">AVERAGE(LD19:LG19)</f>
        <v>320</v>
      </c>
      <c r="BW36" s="13">
        <f t="shared" ref="BW36:BW41" si="184">AVERAGE(LH19:LL19)</f>
        <v>312.5</v>
      </c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"/>
      <c r="LI36" s="1"/>
      <c r="LJ36" s="1"/>
      <c r="LK36" s="1"/>
      <c r="LL36" s="1"/>
    </row>
    <row r="37" spans="1:324" ht="15.5" x14ac:dyDescent="0.35">
      <c r="A37" s="16" t="s">
        <v>368</v>
      </c>
      <c r="B37" s="28" t="s">
        <v>339</v>
      </c>
      <c r="C37" s="59">
        <f t="shared" si="116"/>
        <v>33.3125</v>
      </c>
      <c r="D37" s="59">
        <f t="shared" si="117"/>
        <v>27.25</v>
      </c>
      <c r="E37" s="59">
        <f t="shared" si="118"/>
        <v>26.083500000000004</v>
      </c>
      <c r="F37" s="59">
        <f t="shared" si="119"/>
        <v>54.0625</v>
      </c>
      <c r="G37" s="59">
        <f t="shared" si="120"/>
        <v>59.85</v>
      </c>
      <c r="H37" s="59">
        <f t="shared" si="121"/>
        <v>40.625</v>
      </c>
      <c r="I37" s="59">
        <f t="shared" si="122"/>
        <v>31.46875</v>
      </c>
      <c r="J37" s="59">
        <f t="shared" si="123"/>
        <v>49.133499999999998</v>
      </c>
      <c r="K37" s="59">
        <f t="shared" si="124"/>
        <v>55.9375</v>
      </c>
      <c r="L37" s="59">
        <f t="shared" si="125"/>
        <v>49</v>
      </c>
      <c r="M37" s="59">
        <f t="shared" si="126"/>
        <v>38.866500000000002</v>
      </c>
      <c r="N37" s="59">
        <f t="shared" si="127"/>
        <v>79.171875</v>
      </c>
      <c r="O37" s="59">
        <f t="shared" si="128"/>
        <v>81.650000000000006</v>
      </c>
      <c r="P37" s="59">
        <f t="shared" si="129"/>
        <v>63</v>
      </c>
      <c r="Q37" s="59">
        <f t="shared" si="130"/>
        <v>42.4375</v>
      </c>
      <c r="R37" s="61" t="e">
        <f t="shared" si="131"/>
        <v>#DIV/0!</v>
      </c>
      <c r="S37" s="59">
        <f t="shared" si="132"/>
        <v>47</v>
      </c>
      <c r="T37" s="59">
        <f t="shared" si="133"/>
        <v>41</v>
      </c>
      <c r="U37" s="59">
        <f t="shared" si="134"/>
        <v>40.146500000000003</v>
      </c>
      <c r="V37" s="59">
        <f t="shared" si="135"/>
        <v>52.671875</v>
      </c>
      <c r="W37" s="59">
        <f t="shared" si="136"/>
        <v>61.59375</v>
      </c>
      <c r="X37" s="59">
        <f t="shared" si="137"/>
        <v>55.150500000000001</v>
      </c>
      <c r="Y37" s="59">
        <f t="shared" si="138"/>
        <v>54.666666666666664</v>
      </c>
      <c r="Z37" s="59">
        <f t="shared" ref="Z37:Z45" si="185">AVERAGE(DA20:DD20)</f>
        <v>48.4375</v>
      </c>
      <c r="AA37" s="59">
        <f t="shared" si="139"/>
        <v>56.975000000000001</v>
      </c>
      <c r="AB37" s="59">
        <f t="shared" si="140"/>
        <v>39.484375</v>
      </c>
      <c r="AC37" s="58">
        <f t="shared" si="141"/>
        <v>46.1875</v>
      </c>
      <c r="AD37" s="58">
        <f t="shared" si="142"/>
        <v>42.125</v>
      </c>
      <c r="AE37" s="58">
        <f t="shared" si="143"/>
        <v>49.03125</v>
      </c>
      <c r="AF37" s="58">
        <f t="shared" si="144"/>
        <v>57.551875000000003</v>
      </c>
      <c r="AG37" s="58">
        <f t="shared" si="145"/>
        <v>62.666499999999999</v>
      </c>
      <c r="AH37" s="58">
        <f t="shared" si="146"/>
        <v>67</v>
      </c>
      <c r="AI37" s="58">
        <f t="shared" ref="AI37:AI44" si="186">AVERAGE(EP20:ES20)</f>
        <v>38.694166666666668</v>
      </c>
      <c r="AJ37" s="13">
        <f t="shared" si="147"/>
        <v>63.916499999999999</v>
      </c>
      <c r="AK37" s="13">
        <f t="shared" si="148"/>
        <v>85.28125</v>
      </c>
      <c r="AL37" s="13">
        <f t="shared" si="149"/>
        <v>94.2</v>
      </c>
      <c r="AM37" s="13">
        <f t="shared" si="150"/>
        <v>93.65625</v>
      </c>
      <c r="AN37" s="13">
        <f t="shared" si="151"/>
        <v>56.1875</v>
      </c>
      <c r="AO37" s="13">
        <f t="shared" si="152"/>
        <v>62.71875</v>
      </c>
      <c r="AP37" s="13">
        <f t="shared" si="153"/>
        <v>82.8125</v>
      </c>
      <c r="AQ37" s="13">
        <f t="shared" si="154"/>
        <v>125.479375</v>
      </c>
      <c r="AR37" s="13">
        <f t="shared" si="155"/>
        <v>157.15</v>
      </c>
      <c r="AS37" s="13">
        <f t="shared" si="156"/>
        <v>106.875</v>
      </c>
      <c r="AT37" s="13">
        <f t="shared" si="157"/>
        <v>104.84375</v>
      </c>
      <c r="AU37" s="13">
        <f t="shared" si="158"/>
        <v>102.9</v>
      </c>
      <c r="AV37" s="13">
        <f t="shared" si="159"/>
        <v>91.8125</v>
      </c>
      <c r="AW37" s="13">
        <f t="shared" si="160"/>
        <v>112.03125</v>
      </c>
      <c r="AX37" s="13">
        <f t="shared" si="161"/>
        <v>116.25</v>
      </c>
      <c r="AY37" s="13">
        <f t="shared" si="162"/>
        <v>119.84375</v>
      </c>
      <c r="AZ37" s="13">
        <f t="shared" si="163"/>
        <v>102.625</v>
      </c>
      <c r="BA37" s="13">
        <f t="shared" si="164"/>
        <v>71.3</v>
      </c>
      <c r="BB37" s="13">
        <f t="shared" si="165"/>
        <v>57.625</v>
      </c>
      <c r="BC37" s="13">
        <f t="shared" si="166"/>
        <v>108.125</v>
      </c>
      <c r="BD37" s="13">
        <f t="shared" si="167"/>
        <v>110.6335</v>
      </c>
      <c r="BE37" s="13">
        <f t="shared" si="168"/>
        <v>106.40625</v>
      </c>
      <c r="BF37" s="13">
        <f t="shared" ref="BF37:BF45" si="187">AVERAGE(IL20:IO20)</f>
        <v>92.34375</v>
      </c>
      <c r="BG37" s="13">
        <f t="shared" si="169"/>
        <v>99.333500000000001</v>
      </c>
      <c r="BH37" s="13">
        <f t="shared" si="170"/>
        <v>120.875</v>
      </c>
      <c r="BI37" s="13">
        <f t="shared" si="171"/>
        <v>128</v>
      </c>
      <c r="BJ37" s="13">
        <f t="shared" si="172"/>
        <v>135.33350000000002</v>
      </c>
      <c r="BK37" s="13">
        <f t="shared" si="173"/>
        <v>182.96875</v>
      </c>
      <c r="BL37" s="13">
        <f t="shared" si="174"/>
        <v>157.65625</v>
      </c>
      <c r="BM37" s="13">
        <f t="shared" si="175"/>
        <v>80</v>
      </c>
      <c r="BN37" s="13">
        <f t="shared" si="176"/>
        <v>44.291874999999997</v>
      </c>
      <c r="BO37" s="13">
        <f t="shared" si="177"/>
        <v>99.283500000000004</v>
      </c>
      <c r="BP37" s="13">
        <f t="shared" si="178"/>
        <v>141.625</v>
      </c>
      <c r="BQ37" s="13">
        <f t="shared" si="179"/>
        <v>151.25</v>
      </c>
      <c r="BR37" s="13">
        <f t="shared" si="180"/>
        <v>98.625</v>
      </c>
      <c r="BS37" s="13">
        <f t="shared" ref="BS37:BS45" si="188">AVERAGE(KQ20:KT20)</f>
        <v>61.875</v>
      </c>
      <c r="BT37" s="13">
        <f t="shared" si="181"/>
        <v>86.09375</v>
      </c>
      <c r="BU37" s="13">
        <f t="shared" si="182"/>
        <v>107.6</v>
      </c>
      <c r="BV37" s="13">
        <f t="shared" si="183"/>
        <v>144.84375</v>
      </c>
      <c r="BW37" s="13">
        <f t="shared" si="184"/>
        <v>109</v>
      </c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"/>
      <c r="LI37" s="1"/>
      <c r="LJ37" s="1"/>
      <c r="LK37" s="1"/>
      <c r="LL37" s="1"/>
    </row>
    <row r="38" spans="1:324" ht="15.5" x14ac:dyDescent="0.35">
      <c r="A38" s="16" t="s">
        <v>324</v>
      </c>
      <c r="B38" s="28" t="s">
        <v>339</v>
      </c>
      <c r="C38" s="59">
        <f t="shared" si="116"/>
        <v>12.125</v>
      </c>
      <c r="D38" s="59">
        <f t="shared" si="117"/>
        <v>12.0625</v>
      </c>
      <c r="E38" s="59">
        <f t="shared" si="118"/>
        <v>13.5</v>
      </c>
      <c r="F38" s="59">
        <f t="shared" si="119"/>
        <v>14.0625</v>
      </c>
      <c r="G38" s="59">
        <f t="shared" si="120"/>
        <v>22.375</v>
      </c>
      <c r="H38" s="59">
        <f t="shared" si="121"/>
        <v>33.833124999999995</v>
      </c>
      <c r="I38" s="59">
        <f t="shared" si="122"/>
        <v>37.666666666666664</v>
      </c>
      <c r="J38" s="59">
        <f t="shared" si="123"/>
        <v>26.8</v>
      </c>
      <c r="K38" s="59">
        <f t="shared" si="124"/>
        <v>25.03125</v>
      </c>
      <c r="L38" s="59">
        <f t="shared" si="125"/>
        <v>31</v>
      </c>
      <c r="M38" s="59">
        <f t="shared" si="126"/>
        <v>26.8</v>
      </c>
      <c r="N38" s="59">
        <f t="shared" si="127"/>
        <v>20.625</v>
      </c>
      <c r="O38" s="59">
        <f t="shared" si="128"/>
        <v>27.612500000000001</v>
      </c>
      <c r="P38" s="59">
        <f t="shared" si="129"/>
        <v>52.03125</v>
      </c>
      <c r="Q38" s="59">
        <f t="shared" si="130"/>
        <v>31.25</v>
      </c>
      <c r="R38" s="61" t="e">
        <f t="shared" si="131"/>
        <v>#DIV/0!</v>
      </c>
      <c r="S38" s="59">
        <f t="shared" si="132"/>
        <v>20.625</v>
      </c>
      <c r="T38" s="59">
        <f t="shared" si="133"/>
        <v>13.8125</v>
      </c>
      <c r="U38" s="59">
        <f t="shared" si="134"/>
        <v>16.98</v>
      </c>
      <c r="V38" s="59">
        <f t="shared" si="135"/>
        <v>36.208125000000003</v>
      </c>
      <c r="W38" s="59">
        <f t="shared" si="136"/>
        <v>40.21875</v>
      </c>
      <c r="X38" s="59">
        <f t="shared" si="137"/>
        <v>24.622500000000002</v>
      </c>
      <c r="Y38" s="59">
        <f t="shared" si="138"/>
        <v>17.166666666666668</v>
      </c>
      <c r="Z38" s="59">
        <f t="shared" si="185"/>
        <v>24.5625</v>
      </c>
      <c r="AA38" s="59">
        <f t="shared" si="139"/>
        <v>41.65</v>
      </c>
      <c r="AB38" s="59">
        <f t="shared" si="140"/>
        <v>39.0625</v>
      </c>
      <c r="AC38" s="58">
        <f t="shared" si="141"/>
        <v>25.625</v>
      </c>
      <c r="AD38" s="58">
        <f t="shared" si="142"/>
        <v>21.25</v>
      </c>
      <c r="AE38" s="58">
        <f t="shared" si="143"/>
        <v>16.0625</v>
      </c>
      <c r="AF38" s="58">
        <f t="shared" si="144"/>
        <v>16.5625</v>
      </c>
      <c r="AG38" s="58">
        <f t="shared" si="145"/>
        <v>27.566499999999998</v>
      </c>
      <c r="AH38" s="58">
        <f t="shared" si="146"/>
        <v>31</v>
      </c>
      <c r="AI38" s="58">
        <f t="shared" si="186"/>
        <v>22.5</v>
      </c>
      <c r="AJ38" s="13">
        <f t="shared" si="147"/>
        <v>19.850000000000001</v>
      </c>
      <c r="AK38" s="13">
        <f t="shared" si="148"/>
        <v>18.375</v>
      </c>
      <c r="AL38" s="13">
        <f t="shared" si="149"/>
        <v>20</v>
      </c>
      <c r="AM38" s="13">
        <f t="shared" si="150"/>
        <v>34.5</v>
      </c>
      <c r="AN38" s="13">
        <f t="shared" si="151"/>
        <v>47.625</v>
      </c>
      <c r="AO38" s="13">
        <f t="shared" si="152"/>
        <v>38.1875</v>
      </c>
      <c r="AP38" s="13">
        <f t="shared" si="153"/>
        <v>21.524999999999999</v>
      </c>
      <c r="AQ38" s="13">
        <f t="shared" si="154"/>
        <v>26.5</v>
      </c>
      <c r="AR38" s="13">
        <f t="shared" si="155"/>
        <v>44.975000000000001</v>
      </c>
      <c r="AS38" s="13">
        <f t="shared" si="156"/>
        <v>57.375</v>
      </c>
      <c r="AT38" s="13">
        <f t="shared" si="157"/>
        <v>39.375</v>
      </c>
      <c r="AU38" s="13">
        <f t="shared" si="158"/>
        <v>42.8</v>
      </c>
      <c r="AV38" s="13">
        <f t="shared" si="159"/>
        <v>53.625</v>
      </c>
      <c r="AW38" s="13">
        <f t="shared" si="160"/>
        <v>42.8125</v>
      </c>
      <c r="AX38" s="13">
        <f t="shared" si="161"/>
        <v>33.024999999999999</v>
      </c>
      <c r="AY38" s="13">
        <f t="shared" si="162"/>
        <v>42.5</v>
      </c>
      <c r="AZ38" s="13">
        <f t="shared" si="163"/>
        <v>29.5</v>
      </c>
      <c r="BA38" s="13">
        <f t="shared" si="164"/>
        <v>26</v>
      </c>
      <c r="BB38" s="13">
        <f t="shared" si="165"/>
        <v>21.25</v>
      </c>
      <c r="BC38" s="13">
        <f t="shared" si="166"/>
        <v>28.75</v>
      </c>
      <c r="BD38" s="13">
        <f t="shared" si="167"/>
        <v>32.933499999999995</v>
      </c>
      <c r="BE38" s="13">
        <f t="shared" si="168"/>
        <v>40.375</v>
      </c>
      <c r="BF38" s="13">
        <f t="shared" si="187"/>
        <v>36.75</v>
      </c>
      <c r="BG38" s="13">
        <f t="shared" si="169"/>
        <v>25.8</v>
      </c>
      <c r="BH38" s="13">
        <f t="shared" si="170"/>
        <v>26</v>
      </c>
      <c r="BI38" s="13">
        <f t="shared" si="171"/>
        <v>31.25</v>
      </c>
      <c r="BJ38" s="13">
        <f t="shared" si="172"/>
        <v>43.2</v>
      </c>
      <c r="BK38" s="13">
        <f t="shared" si="173"/>
        <v>48.125</v>
      </c>
      <c r="BL38" s="13">
        <f t="shared" si="174"/>
        <v>76.375</v>
      </c>
      <c r="BM38" s="13">
        <f t="shared" si="175"/>
        <v>66.2</v>
      </c>
      <c r="BN38" s="13">
        <f t="shared" si="176"/>
        <v>46.625</v>
      </c>
      <c r="BO38" s="13">
        <f t="shared" si="177"/>
        <v>31.416500000000003</v>
      </c>
      <c r="BP38" s="13">
        <f t="shared" si="178"/>
        <v>43.083125000000003</v>
      </c>
      <c r="BQ38" s="13">
        <f t="shared" si="179"/>
        <v>54</v>
      </c>
      <c r="BR38" s="13">
        <f t="shared" si="180"/>
        <v>45.55</v>
      </c>
      <c r="BS38" s="13">
        <f t="shared" si="188"/>
        <v>25</v>
      </c>
      <c r="BT38" s="13">
        <f t="shared" si="181"/>
        <v>31.34375</v>
      </c>
      <c r="BU38" s="13">
        <f t="shared" si="182"/>
        <v>36.9</v>
      </c>
      <c r="BV38" s="13">
        <f t="shared" si="183"/>
        <v>50.65625</v>
      </c>
      <c r="BW38" s="13">
        <f t="shared" si="184"/>
        <v>44.3</v>
      </c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"/>
      <c r="LI38" s="1"/>
      <c r="LJ38" s="1"/>
      <c r="LK38" s="1"/>
      <c r="LL38" s="1"/>
    </row>
    <row r="39" spans="1:324" ht="15.5" x14ac:dyDescent="0.35">
      <c r="A39" s="16" t="s">
        <v>325</v>
      </c>
      <c r="B39" s="28" t="s">
        <v>340</v>
      </c>
      <c r="C39" s="59">
        <f t="shared" si="116"/>
        <v>10</v>
      </c>
      <c r="D39" s="59">
        <f t="shared" si="117"/>
        <v>7.9</v>
      </c>
      <c r="E39" s="59">
        <f t="shared" si="118"/>
        <v>7.4665999999999997</v>
      </c>
      <c r="F39" s="59">
        <f t="shared" si="119"/>
        <v>9.375</v>
      </c>
      <c r="G39" s="59">
        <f t="shared" si="120"/>
        <v>12.09</v>
      </c>
      <c r="H39" s="59">
        <f t="shared" si="121"/>
        <v>7.3250000000000002</v>
      </c>
      <c r="I39" s="59">
        <f t="shared" si="122"/>
        <v>9.1687499999999993</v>
      </c>
      <c r="J39" s="59">
        <f t="shared" si="123"/>
        <v>10.24</v>
      </c>
      <c r="K39" s="59">
        <f t="shared" si="124"/>
        <v>11.512499999999999</v>
      </c>
      <c r="L39" s="59">
        <f t="shared" si="125"/>
        <v>14.600000000000001</v>
      </c>
      <c r="M39" s="59">
        <f t="shared" si="126"/>
        <v>12.133199999999999</v>
      </c>
      <c r="N39" s="59">
        <f t="shared" si="127"/>
        <v>17.125</v>
      </c>
      <c r="O39" s="59">
        <f t="shared" si="128"/>
        <v>29.835000000000001</v>
      </c>
      <c r="P39" s="59">
        <f t="shared" si="129"/>
        <v>29.506250000000001</v>
      </c>
      <c r="Q39" s="59">
        <f t="shared" si="130"/>
        <v>14.362500000000001</v>
      </c>
      <c r="R39" s="61" t="e">
        <f t="shared" si="131"/>
        <v>#DIV/0!</v>
      </c>
      <c r="S39" s="59">
        <f t="shared" si="132"/>
        <v>10.333500000000001</v>
      </c>
      <c r="T39" s="59">
        <f t="shared" si="133"/>
        <v>16.600000000000001</v>
      </c>
      <c r="U39" s="59">
        <f t="shared" si="134"/>
        <v>12.706599999999998</v>
      </c>
      <c r="V39" s="59">
        <f t="shared" si="135"/>
        <v>7.7669999999999995</v>
      </c>
      <c r="W39" s="59">
        <f t="shared" si="136"/>
        <v>14.33525</v>
      </c>
      <c r="X39" s="59">
        <f t="shared" si="137"/>
        <v>12.770999999999999</v>
      </c>
      <c r="Y39" s="59">
        <f t="shared" si="138"/>
        <v>7.333333333333333</v>
      </c>
      <c r="Z39" s="59">
        <f t="shared" si="185"/>
        <v>7.2124999999999995</v>
      </c>
      <c r="AA39" s="59">
        <f t="shared" si="139"/>
        <v>16.350000000000001</v>
      </c>
      <c r="AB39" s="59">
        <f t="shared" si="140"/>
        <v>24.018750000000001</v>
      </c>
      <c r="AC39" s="58">
        <f t="shared" si="141"/>
        <v>15.93125</v>
      </c>
      <c r="AD39" s="58">
        <f t="shared" si="142"/>
        <v>12.48</v>
      </c>
      <c r="AE39" s="58">
        <f t="shared" si="143"/>
        <v>16.887499999999999</v>
      </c>
      <c r="AF39" s="58">
        <f t="shared" si="144"/>
        <v>15.25</v>
      </c>
      <c r="AG39" s="58">
        <f t="shared" si="145"/>
        <v>10.78</v>
      </c>
      <c r="AH39" s="58">
        <f t="shared" si="146"/>
        <v>10.366666666666667</v>
      </c>
      <c r="AI39" s="58">
        <f t="shared" si="186"/>
        <v>11.822333333333333</v>
      </c>
      <c r="AJ39" s="13">
        <f t="shared" si="147"/>
        <v>10.78</v>
      </c>
      <c r="AK39" s="13">
        <f t="shared" si="148"/>
        <v>32.975000000000001</v>
      </c>
      <c r="AL39" s="13">
        <f t="shared" si="149"/>
        <v>36.32</v>
      </c>
      <c r="AM39" s="13">
        <f t="shared" si="150"/>
        <v>17.574999999999999</v>
      </c>
      <c r="AN39" s="13">
        <f t="shared" si="151"/>
        <v>19.074999999999999</v>
      </c>
      <c r="AO39" s="13">
        <f t="shared" si="152"/>
        <v>29.337499999999999</v>
      </c>
      <c r="AP39" s="13">
        <f t="shared" si="153"/>
        <v>20.48</v>
      </c>
      <c r="AQ39" s="13">
        <f t="shared" si="154"/>
        <v>56.77075</v>
      </c>
      <c r="AR39" s="13">
        <f t="shared" si="155"/>
        <v>58.85</v>
      </c>
      <c r="AS39" s="13">
        <f t="shared" si="156"/>
        <v>23.4</v>
      </c>
      <c r="AT39" s="13">
        <f t="shared" si="157"/>
        <v>32.199999999999996</v>
      </c>
      <c r="AU39" s="13">
        <f t="shared" si="158"/>
        <v>23.639999999999997</v>
      </c>
      <c r="AV39" s="13">
        <f t="shared" si="159"/>
        <v>29.125</v>
      </c>
      <c r="AW39" s="13">
        <f t="shared" si="160"/>
        <v>36.5625</v>
      </c>
      <c r="AX39" s="13">
        <f t="shared" si="161"/>
        <v>22.41</v>
      </c>
      <c r="AY39" s="13">
        <f t="shared" si="162"/>
        <v>19.5</v>
      </c>
      <c r="AZ39" s="13">
        <f t="shared" si="163"/>
        <v>23.6</v>
      </c>
      <c r="BA39" s="13">
        <f t="shared" si="164"/>
        <v>22.28</v>
      </c>
      <c r="BB39" s="13">
        <f t="shared" si="165"/>
        <v>21.3</v>
      </c>
      <c r="BC39" s="13">
        <f t="shared" si="166"/>
        <v>33.799999999999997</v>
      </c>
      <c r="BD39" s="13">
        <f t="shared" si="167"/>
        <v>26.253399999999999</v>
      </c>
      <c r="BE39" s="13">
        <f t="shared" si="168"/>
        <v>41.462499999999999</v>
      </c>
      <c r="BF39" s="13">
        <f t="shared" si="187"/>
        <v>22.112500000000001</v>
      </c>
      <c r="BG39" s="13">
        <f t="shared" si="169"/>
        <v>16.009999999999998</v>
      </c>
      <c r="BH39" s="13">
        <f t="shared" si="170"/>
        <v>18.95</v>
      </c>
      <c r="BI39" s="13">
        <f t="shared" si="171"/>
        <v>27.499999999999996</v>
      </c>
      <c r="BJ39" s="13">
        <f t="shared" si="172"/>
        <v>52.566599999999994</v>
      </c>
      <c r="BK39" s="13">
        <f t="shared" si="173"/>
        <v>51.75</v>
      </c>
      <c r="BL39" s="13">
        <f t="shared" si="174"/>
        <v>75.5</v>
      </c>
      <c r="BM39" s="13">
        <f t="shared" si="175"/>
        <v>38.089999999999996</v>
      </c>
      <c r="BN39" s="13">
        <f t="shared" si="176"/>
        <v>14.45</v>
      </c>
      <c r="BO39" s="13">
        <f t="shared" si="177"/>
        <v>13.5334</v>
      </c>
      <c r="BP39" s="13">
        <f t="shared" si="178"/>
        <v>43.8</v>
      </c>
      <c r="BQ39" s="13">
        <f t="shared" si="179"/>
        <v>36.200000000000003</v>
      </c>
      <c r="BR39" s="13">
        <f t="shared" si="180"/>
        <v>22.6</v>
      </c>
      <c r="BS39" s="13">
        <f t="shared" si="188"/>
        <v>20.399999999999999</v>
      </c>
      <c r="BT39" s="13">
        <f t="shared" si="181"/>
        <v>28.2</v>
      </c>
      <c r="BU39" s="13">
        <f t="shared" si="182"/>
        <v>26.369999999999997</v>
      </c>
      <c r="BV39" s="13">
        <f t="shared" si="183"/>
        <v>35.137500000000003</v>
      </c>
      <c r="BW39" s="13">
        <f t="shared" si="184"/>
        <v>31.066600000000001</v>
      </c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"/>
      <c r="LI39" s="1"/>
      <c r="LJ39" s="1"/>
      <c r="LK39" s="1"/>
      <c r="LL39" s="1"/>
    </row>
    <row r="40" spans="1:324" ht="15.5" x14ac:dyDescent="0.35">
      <c r="A40" s="16" t="s">
        <v>326</v>
      </c>
      <c r="B40" s="28" t="s">
        <v>341</v>
      </c>
      <c r="C40" s="59">
        <f t="shared" si="116"/>
        <v>112.5</v>
      </c>
      <c r="D40" s="59">
        <f t="shared" si="117"/>
        <v>84.5</v>
      </c>
      <c r="E40" s="59">
        <f t="shared" si="118"/>
        <v>101.4</v>
      </c>
      <c r="F40" s="59">
        <f t="shared" si="119"/>
        <v>91.25</v>
      </c>
      <c r="G40" s="59">
        <f t="shared" si="120"/>
        <v>128</v>
      </c>
      <c r="H40" s="59">
        <f t="shared" si="121"/>
        <v>96.332499999999996</v>
      </c>
      <c r="I40" s="59">
        <f t="shared" si="122"/>
        <v>104.25</v>
      </c>
      <c r="J40" s="59">
        <f t="shared" si="123"/>
        <v>112.13400000000001</v>
      </c>
      <c r="K40" s="59">
        <f t="shared" si="124"/>
        <v>136.5</v>
      </c>
      <c r="L40" s="59">
        <f t="shared" si="125"/>
        <v>142.5</v>
      </c>
      <c r="M40" s="59">
        <f t="shared" si="126"/>
        <v>144.83199999999999</v>
      </c>
      <c r="N40" s="59">
        <f t="shared" si="127"/>
        <v>250.6875</v>
      </c>
      <c r="O40" s="59">
        <f t="shared" si="128"/>
        <v>178.7</v>
      </c>
      <c r="P40" s="59">
        <f t="shared" si="129"/>
        <v>117.5625</v>
      </c>
      <c r="Q40" s="59">
        <f t="shared" si="130"/>
        <v>135</v>
      </c>
      <c r="R40" s="61" t="e">
        <f t="shared" si="131"/>
        <v>#DIV/0!</v>
      </c>
      <c r="S40" s="59">
        <f t="shared" si="132"/>
        <v>127.33500000000001</v>
      </c>
      <c r="T40" s="59">
        <f t="shared" si="133"/>
        <v>136</v>
      </c>
      <c r="U40" s="59">
        <f t="shared" si="134"/>
        <v>90.866</v>
      </c>
      <c r="V40" s="59">
        <f t="shared" si="135"/>
        <v>154.58250000000001</v>
      </c>
      <c r="W40" s="59">
        <f t="shared" si="136"/>
        <v>108.52</v>
      </c>
      <c r="X40" s="59">
        <f t="shared" si="137"/>
        <v>126.8</v>
      </c>
      <c r="Y40" s="59">
        <f t="shared" si="138"/>
        <v>87.666666666666671</v>
      </c>
      <c r="Z40" s="59">
        <f t="shared" si="185"/>
        <v>126.875</v>
      </c>
      <c r="AA40" s="59">
        <f t="shared" si="139"/>
        <v>174.9</v>
      </c>
      <c r="AB40" s="59">
        <f t="shared" si="140"/>
        <v>186.9375</v>
      </c>
      <c r="AC40" s="58">
        <f t="shared" si="141"/>
        <v>86</v>
      </c>
      <c r="AD40" s="58">
        <f t="shared" si="142"/>
        <v>189.85</v>
      </c>
      <c r="AE40" s="58">
        <f t="shared" si="143"/>
        <v>147</v>
      </c>
      <c r="AF40" s="58">
        <f t="shared" si="144"/>
        <v>169.16749999999999</v>
      </c>
      <c r="AG40" s="58">
        <f t="shared" si="145"/>
        <v>160.80000000000001</v>
      </c>
      <c r="AH40" s="58">
        <f t="shared" si="146"/>
        <v>175</v>
      </c>
      <c r="AI40" s="58">
        <f t="shared" si="186"/>
        <v>176</v>
      </c>
      <c r="AJ40" s="13">
        <f t="shared" si="147"/>
        <v>203.2</v>
      </c>
      <c r="AK40" s="13">
        <f t="shared" si="148"/>
        <v>220.75</v>
      </c>
      <c r="AL40" s="13">
        <f t="shared" si="149"/>
        <v>333.6</v>
      </c>
      <c r="AM40" s="13">
        <f t="shared" si="150"/>
        <v>264.5</v>
      </c>
      <c r="AN40" s="13">
        <f t="shared" si="151"/>
        <v>229.5625</v>
      </c>
      <c r="AO40" s="13">
        <f t="shared" si="152"/>
        <v>167.375</v>
      </c>
      <c r="AP40" s="13">
        <f t="shared" si="153"/>
        <v>281.55</v>
      </c>
      <c r="AQ40" s="13">
        <f t="shared" si="154"/>
        <v>360.41750000000002</v>
      </c>
      <c r="AR40" s="13">
        <f t="shared" si="155"/>
        <v>330</v>
      </c>
      <c r="AS40" s="13">
        <f t="shared" si="156"/>
        <v>300</v>
      </c>
      <c r="AT40" s="13">
        <f t="shared" si="157"/>
        <v>422.625</v>
      </c>
      <c r="AU40" s="13">
        <f t="shared" si="158"/>
        <v>334.8</v>
      </c>
      <c r="AV40" s="13">
        <f t="shared" si="159"/>
        <v>320.125</v>
      </c>
      <c r="AW40" s="13">
        <f t="shared" si="160"/>
        <v>405.25</v>
      </c>
      <c r="AX40" s="13">
        <f t="shared" si="161"/>
        <v>273</v>
      </c>
      <c r="AY40" s="13">
        <f t="shared" si="162"/>
        <v>331.5</v>
      </c>
      <c r="AZ40" s="13">
        <f t="shared" si="163"/>
        <v>179.5</v>
      </c>
      <c r="BA40" s="13">
        <f t="shared" si="164"/>
        <v>212</v>
      </c>
      <c r="BB40" s="13">
        <f t="shared" si="165"/>
        <v>267.83249999999998</v>
      </c>
      <c r="BC40" s="13">
        <f t="shared" si="166"/>
        <v>321.66750000000002</v>
      </c>
      <c r="BD40" s="13">
        <f t="shared" si="167"/>
        <v>314.53399999999999</v>
      </c>
      <c r="BE40" s="13">
        <f t="shared" si="168"/>
        <v>376.25</v>
      </c>
      <c r="BF40" s="13">
        <f t="shared" si="187"/>
        <v>296.375</v>
      </c>
      <c r="BG40" s="13">
        <f t="shared" si="169"/>
        <v>312.56599999999997</v>
      </c>
      <c r="BH40" s="13">
        <f t="shared" si="170"/>
        <v>375</v>
      </c>
      <c r="BI40" s="13">
        <f t="shared" si="171"/>
        <v>407.5</v>
      </c>
      <c r="BJ40" s="13">
        <f t="shared" si="172"/>
        <v>506</v>
      </c>
      <c r="BK40" s="13">
        <f t="shared" si="173"/>
        <v>611.25</v>
      </c>
      <c r="BL40" s="13">
        <f t="shared" si="174"/>
        <v>349</v>
      </c>
      <c r="BM40" s="13">
        <f t="shared" si="175"/>
        <v>229.4</v>
      </c>
      <c r="BN40" s="13">
        <f t="shared" si="176"/>
        <v>238.25</v>
      </c>
      <c r="BO40" s="13">
        <f t="shared" si="177"/>
        <v>225.3</v>
      </c>
      <c r="BP40" s="13">
        <f t="shared" si="178"/>
        <v>424.16750000000002</v>
      </c>
      <c r="BQ40" s="13">
        <f t="shared" si="179"/>
        <v>293</v>
      </c>
      <c r="BR40" s="13">
        <f t="shared" si="180"/>
        <v>289.8</v>
      </c>
      <c r="BS40" s="13">
        <f t="shared" si="188"/>
        <v>324.5</v>
      </c>
      <c r="BT40" s="13">
        <f t="shared" si="181"/>
        <v>226.875</v>
      </c>
      <c r="BU40" s="13">
        <f t="shared" si="182"/>
        <v>275.5</v>
      </c>
      <c r="BV40" s="13">
        <f t="shared" si="183"/>
        <v>348.5</v>
      </c>
      <c r="BW40" s="13">
        <f t="shared" si="184"/>
        <v>367.06599999999997</v>
      </c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"/>
      <c r="LI40" s="1"/>
      <c r="LJ40" s="1"/>
      <c r="LK40" s="1"/>
      <c r="LL40" s="1"/>
    </row>
    <row r="41" spans="1:324" ht="15.5" x14ac:dyDescent="0.35">
      <c r="A41" s="16" t="s">
        <v>327</v>
      </c>
      <c r="B41" s="28" t="s">
        <v>342</v>
      </c>
      <c r="C41" s="59">
        <f t="shared" si="116"/>
        <v>63.875</v>
      </c>
      <c r="D41" s="59">
        <f t="shared" si="117"/>
        <v>64.25</v>
      </c>
      <c r="E41" s="59">
        <f t="shared" si="118"/>
        <v>64.5</v>
      </c>
      <c r="F41" s="59">
        <f t="shared" si="119"/>
        <v>60</v>
      </c>
      <c r="G41" s="59">
        <f t="shared" si="120"/>
        <v>60</v>
      </c>
      <c r="H41" s="59">
        <f t="shared" si="121"/>
        <v>60</v>
      </c>
      <c r="I41" s="59">
        <f t="shared" si="122"/>
        <v>60</v>
      </c>
      <c r="J41" s="59">
        <f t="shared" si="123"/>
        <v>60</v>
      </c>
      <c r="K41" s="59">
        <f t="shared" si="124"/>
        <v>60</v>
      </c>
      <c r="L41" s="59">
        <f t="shared" si="125"/>
        <v>57.9375</v>
      </c>
      <c r="M41" s="59">
        <f t="shared" si="126"/>
        <v>55.8</v>
      </c>
      <c r="N41" s="59">
        <f t="shared" si="127"/>
        <v>61.25</v>
      </c>
      <c r="O41" s="59">
        <f t="shared" si="128"/>
        <v>67.325000000000003</v>
      </c>
      <c r="P41" s="59">
        <f t="shared" si="129"/>
        <v>66.099999999999994</v>
      </c>
      <c r="Q41" s="59">
        <f t="shared" si="130"/>
        <v>54.375</v>
      </c>
      <c r="R41" s="61" t="e">
        <f t="shared" si="131"/>
        <v>#DIV/0!</v>
      </c>
      <c r="S41" s="59">
        <f t="shared" si="132"/>
        <v>80</v>
      </c>
      <c r="T41" s="59">
        <f t="shared" si="133"/>
        <v>74.916250000000005</v>
      </c>
      <c r="U41" s="59">
        <f t="shared" si="134"/>
        <v>74.86</v>
      </c>
      <c r="V41" s="59">
        <f t="shared" si="135"/>
        <v>72.5</v>
      </c>
      <c r="W41" s="59">
        <f t="shared" si="136"/>
        <v>74.375</v>
      </c>
      <c r="X41" s="59">
        <f t="shared" si="137"/>
        <v>81.05</v>
      </c>
      <c r="Y41" s="59">
        <f t="shared" si="138"/>
        <v>92</v>
      </c>
      <c r="Z41" s="59">
        <f t="shared" si="185"/>
        <v>90.375</v>
      </c>
      <c r="AA41" s="59">
        <f t="shared" si="139"/>
        <v>89</v>
      </c>
      <c r="AB41" s="59">
        <f t="shared" si="140"/>
        <v>85.09375</v>
      </c>
      <c r="AC41" s="58">
        <f t="shared" si="141"/>
        <v>85.125</v>
      </c>
      <c r="AD41" s="58">
        <f t="shared" si="142"/>
        <v>88.801000000000002</v>
      </c>
      <c r="AE41" s="58">
        <f t="shared" si="143"/>
        <v>96.330000000000013</v>
      </c>
      <c r="AF41" s="58">
        <f t="shared" si="144"/>
        <v>101.97875000000001</v>
      </c>
      <c r="AG41" s="58">
        <f t="shared" si="145"/>
        <v>104.05</v>
      </c>
      <c r="AH41" s="58">
        <f t="shared" si="146"/>
        <v>104.79166666666667</v>
      </c>
      <c r="AI41" s="58">
        <f t="shared" si="186"/>
        <v>115</v>
      </c>
      <c r="AJ41" s="13">
        <f t="shared" si="147"/>
        <v>115</v>
      </c>
      <c r="AK41" s="13">
        <f t="shared" si="148"/>
        <v>121</v>
      </c>
      <c r="AL41" s="13">
        <f t="shared" si="149"/>
        <v>131.76</v>
      </c>
      <c r="AM41" s="13">
        <f t="shared" si="150"/>
        <v>138.88749999999999</v>
      </c>
      <c r="AN41" s="13">
        <f t="shared" si="151"/>
        <v>158.20375000000001</v>
      </c>
      <c r="AO41" s="13">
        <f t="shared" si="152"/>
        <v>181.95375000000001</v>
      </c>
      <c r="AP41" s="13">
        <f t="shared" si="153"/>
        <v>233.01999999999998</v>
      </c>
      <c r="AQ41" s="13">
        <f t="shared" si="154"/>
        <v>276.84375</v>
      </c>
      <c r="AR41" s="13">
        <f t="shared" si="155"/>
        <v>311.52</v>
      </c>
      <c r="AS41" s="13">
        <f t="shared" si="156"/>
        <v>294.75</v>
      </c>
      <c r="AT41" s="13">
        <f t="shared" si="157"/>
        <v>231</v>
      </c>
      <c r="AU41" s="13">
        <f t="shared" si="158"/>
        <v>217.4</v>
      </c>
      <c r="AV41" s="13">
        <f t="shared" si="159"/>
        <v>205.625</v>
      </c>
      <c r="AW41" s="13">
        <f t="shared" si="160"/>
        <v>194.18375</v>
      </c>
      <c r="AX41" s="13">
        <f t="shared" si="161"/>
        <v>191.62299999999999</v>
      </c>
      <c r="AY41" s="13">
        <f t="shared" si="162"/>
        <v>190</v>
      </c>
      <c r="AZ41" s="13">
        <f t="shared" si="163"/>
        <v>187.3125</v>
      </c>
      <c r="BA41" s="13">
        <f t="shared" si="164"/>
        <v>173.5</v>
      </c>
      <c r="BB41" s="13">
        <f t="shared" si="165"/>
        <v>168.33375000000001</v>
      </c>
      <c r="BC41" s="13">
        <f t="shared" si="166"/>
        <v>171.66624999999999</v>
      </c>
      <c r="BD41" s="13">
        <f t="shared" si="167"/>
        <v>146.80000000000001</v>
      </c>
      <c r="BE41" s="13">
        <f t="shared" si="168"/>
        <v>138</v>
      </c>
      <c r="BF41" s="13">
        <f t="shared" si="187"/>
        <v>153.75</v>
      </c>
      <c r="BG41" s="13">
        <f t="shared" si="169"/>
        <v>160.75</v>
      </c>
      <c r="BH41" s="13">
        <f t="shared" si="170"/>
        <v>160</v>
      </c>
      <c r="BI41" s="13">
        <f t="shared" si="171"/>
        <v>155</v>
      </c>
      <c r="BJ41" s="13">
        <f t="shared" si="172"/>
        <v>155.9</v>
      </c>
      <c r="BK41" s="13">
        <f t="shared" si="173"/>
        <v>158.125</v>
      </c>
      <c r="BL41" s="13">
        <f t="shared" si="174"/>
        <v>160</v>
      </c>
      <c r="BM41" s="13">
        <f t="shared" si="175"/>
        <v>158</v>
      </c>
      <c r="BN41" s="13">
        <f t="shared" si="176"/>
        <v>150</v>
      </c>
      <c r="BO41" s="13">
        <f t="shared" si="177"/>
        <v>150</v>
      </c>
      <c r="BP41" s="13">
        <f t="shared" si="178"/>
        <v>150</v>
      </c>
      <c r="BQ41" s="13">
        <f t="shared" si="179"/>
        <v>150</v>
      </c>
      <c r="BR41" s="13">
        <f t="shared" si="180"/>
        <v>149.19999999999999</v>
      </c>
      <c r="BS41" s="13">
        <f t="shared" si="188"/>
        <v>149.25</v>
      </c>
      <c r="BT41" s="13">
        <f t="shared" si="181"/>
        <v>150</v>
      </c>
      <c r="BU41" s="13">
        <f t="shared" si="182"/>
        <v>150</v>
      </c>
      <c r="BV41" s="13">
        <f t="shared" si="183"/>
        <v>145.75</v>
      </c>
      <c r="BW41" s="13">
        <f t="shared" si="184"/>
        <v>145</v>
      </c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"/>
      <c r="LI41" s="1"/>
      <c r="LJ41" s="1"/>
      <c r="LK41" s="1"/>
      <c r="LL41" s="1"/>
    </row>
    <row r="42" spans="1:324" ht="15.5" x14ac:dyDescent="0.35">
      <c r="A42" s="16" t="s">
        <v>328</v>
      </c>
      <c r="B42" s="28" t="s">
        <v>343</v>
      </c>
      <c r="C42" s="59">
        <f t="shared" si="116"/>
        <v>39</v>
      </c>
      <c r="D42" s="59">
        <f t="shared" si="117"/>
        <v>37.333333333333336</v>
      </c>
      <c r="E42" s="59">
        <f t="shared" si="118"/>
        <v>23.6</v>
      </c>
      <c r="F42" s="59">
        <f t="shared" si="119"/>
        <v>29</v>
      </c>
      <c r="G42" s="59">
        <f t="shared" si="120"/>
        <v>34.799999999999997</v>
      </c>
      <c r="H42" s="59">
        <f t="shared" si="121"/>
        <v>37.433500000000002</v>
      </c>
      <c r="I42" s="59">
        <f t="shared" si="122"/>
        <v>36.15</v>
      </c>
      <c r="J42" s="59">
        <f t="shared" si="123"/>
        <v>24.720000000000002</v>
      </c>
      <c r="K42" s="59">
        <f t="shared" si="124"/>
        <v>25.849999999999998</v>
      </c>
      <c r="L42" s="59">
        <f t="shared" si="125"/>
        <v>50.894999999999996</v>
      </c>
      <c r="M42" s="59">
        <f t="shared" si="126"/>
        <v>86.418000000000006</v>
      </c>
      <c r="N42" s="59">
        <f t="shared" si="127"/>
        <v>120.5835</v>
      </c>
      <c r="O42" s="59">
        <f t="shared" si="128"/>
        <v>116</v>
      </c>
      <c r="P42" s="59">
        <f t="shared" si="129"/>
        <v>75.88333333333334</v>
      </c>
      <c r="Q42" s="59">
        <f t="shared" si="130"/>
        <v>61.271000000000001</v>
      </c>
      <c r="R42" s="61" t="e">
        <f t="shared" si="131"/>
        <v>#DIV/0!</v>
      </c>
      <c r="S42" s="59">
        <f t="shared" si="132"/>
        <v>58</v>
      </c>
      <c r="T42" s="59">
        <f t="shared" si="133"/>
        <v>59</v>
      </c>
      <c r="U42" s="59">
        <f t="shared" si="134"/>
        <v>42.901199999999996</v>
      </c>
      <c r="V42" s="59">
        <f t="shared" si="135"/>
        <v>35.773499999999999</v>
      </c>
      <c r="W42" s="59">
        <f t="shared" si="136"/>
        <v>37.267499999999998</v>
      </c>
      <c r="X42" s="59">
        <f t="shared" si="137"/>
        <v>54.277600000000007</v>
      </c>
      <c r="Y42" s="59">
        <f t="shared" si="138"/>
        <v>65.266666666666666</v>
      </c>
      <c r="Z42" s="59">
        <f t="shared" si="185"/>
        <v>72.05</v>
      </c>
      <c r="AA42" s="59">
        <f t="shared" si="139"/>
        <v>96.22</v>
      </c>
      <c r="AB42" s="59">
        <f t="shared" si="140"/>
        <v>93.5625</v>
      </c>
      <c r="AC42" s="58">
        <f t="shared" si="141"/>
        <v>49.3</v>
      </c>
      <c r="AD42" s="58">
        <f t="shared" si="142"/>
        <v>55.289599999999993</v>
      </c>
      <c r="AE42" s="58">
        <f t="shared" si="143"/>
        <v>60.55</v>
      </c>
      <c r="AF42" s="58">
        <f t="shared" si="144"/>
        <v>62</v>
      </c>
      <c r="AG42" s="58">
        <f t="shared" si="145"/>
        <v>59.36</v>
      </c>
      <c r="AH42" s="58">
        <f t="shared" si="146"/>
        <v>48.233333333333327</v>
      </c>
      <c r="AI42" s="58">
        <f t="shared" si="186"/>
        <v>55.699999999999996</v>
      </c>
      <c r="AJ42" s="13">
        <f t="shared" si="147"/>
        <v>51.166499999999999</v>
      </c>
      <c r="AK42" s="13">
        <f t="shared" si="148"/>
        <v>60</v>
      </c>
      <c r="AL42" s="13">
        <f t="shared" si="149"/>
        <v>84.293199999999999</v>
      </c>
      <c r="AM42" s="13">
        <f t="shared" si="150"/>
        <v>90</v>
      </c>
      <c r="AN42" s="13">
        <f t="shared" si="151"/>
        <v>115</v>
      </c>
      <c r="AO42" s="13">
        <f t="shared" si="152"/>
        <v>59.366666666666667</v>
      </c>
      <c r="AP42" s="13">
        <f t="shared" si="153"/>
        <v>70.84</v>
      </c>
      <c r="AQ42" s="13">
        <f t="shared" si="154"/>
        <v>67.06</v>
      </c>
      <c r="AR42" s="13">
        <f t="shared" si="155"/>
        <v>91.72</v>
      </c>
      <c r="AS42" s="13">
        <f t="shared" si="156"/>
        <v>94.5</v>
      </c>
      <c r="AT42" s="13">
        <f t="shared" si="157"/>
        <v>73.989000000000004</v>
      </c>
      <c r="AU42" s="13">
        <f t="shared" si="158"/>
        <v>99.064000000000007</v>
      </c>
      <c r="AV42" s="13">
        <f t="shared" si="159"/>
        <v>105.8</v>
      </c>
      <c r="AW42" s="63">
        <v>105.8</v>
      </c>
      <c r="AX42" s="13">
        <f t="shared" si="161"/>
        <v>120</v>
      </c>
      <c r="AY42" s="13">
        <f t="shared" si="162"/>
        <v>110</v>
      </c>
      <c r="AZ42" s="13">
        <f t="shared" si="163"/>
        <v>86.75</v>
      </c>
      <c r="BA42" s="13">
        <f t="shared" si="164"/>
        <v>80</v>
      </c>
      <c r="BB42" s="13">
        <f t="shared" si="165"/>
        <v>90</v>
      </c>
      <c r="BC42" s="13">
        <f t="shared" si="166"/>
        <v>100</v>
      </c>
      <c r="BD42" s="13">
        <f t="shared" si="167"/>
        <v>91.6</v>
      </c>
      <c r="BE42" s="13">
        <f t="shared" si="168"/>
        <v>90.15</v>
      </c>
      <c r="BF42" s="13">
        <f t="shared" si="187"/>
        <v>65.3</v>
      </c>
      <c r="BG42" s="13">
        <f t="shared" si="169"/>
        <v>69.166799999999995</v>
      </c>
      <c r="BH42" s="13">
        <f t="shared" si="170"/>
        <v>74.099999999999994</v>
      </c>
      <c r="BI42" s="13">
        <f t="shared" si="171"/>
        <v>100</v>
      </c>
      <c r="BJ42" s="13">
        <f t="shared" si="172"/>
        <v>103.6</v>
      </c>
      <c r="BK42" s="13">
        <f t="shared" si="173"/>
        <v>96.666666666666671</v>
      </c>
      <c r="BL42" s="13">
        <f t="shared" si="174"/>
        <v>80.987499999999997</v>
      </c>
      <c r="BM42" s="13">
        <f t="shared" si="175"/>
        <v>70</v>
      </c>
      <c r="BN42" s="13">
        <f t="shared" si="176"/>
        <v>78</v>
      </c>
      <c r="BO42" s="13">
        <f t="shared" si="177"/>
        <v>75.333200000000005</v>
      </c>
      <c r="BP42" s="64">
        <v>75.33</v>
      </c>
      <c r="BQ42" s="13">
        <f t="shared" si="179"/>
        <v>76.444666666666663</v>
      </c>
      <c r="BR42" s="13">
        <f t="shared" si="180"/>
        <v>69.16</v>
      </c>
      <c r="BS42" s="13">
        <f t="shared" si="188"/>
        <v>70.599999999999994</v>
      </c>
      <c r="BT42" s="13">
        <f t="shared" si="181"/>
        <v>80</v>
      </c>
      <c r="BU42" s="13">
        <f t="shared" si="182"/>
        <v>80.960000000000008</v>
      </c>
      <c r="BV42" s="13">
        <f t="shared" si="183"/>
        <v>80</v>
      </c>
      <c r="BW42" s="64">
        <v>80</v>
      </c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"/>
      <c r="LI42" s="1"/>
      <c r="LJ42" s="1"/>
      <c r="LK42" s="1"/>
      <c r="LL42" s="1"/>
    </row>
    <row r="43" spans="1:324" ht="15.5" x14ac:dyDescent="0.35">
      <c r="A43" s="16" t="s">
        <v>330</v>
      </c>
      <c r="B43" s="28">
        <v>6</v>
      </c>
      <c r="C43" s="59">
        <f t="shared" si="116"/>
        <v>294</v>
      </c>
      <c r="D43" s="59">
        <f t="shared" si="117"/>
        <v>289.5</v>
      </c>
      <c r="E43" s="59">
        <f t="shared" si="118"/>
        <v>292.8</v>
      </c>
      <c r="F43" s="59">
        <f t="shared" si="119"/>
        <v>286.5</v>
      </c>
      <c r="G43" s="59">
        <f t="shared" si="120"/>
        <v>281.73599999999999</v>
      </c>
      <c r="H43" s="59">
        <f t="shared" si="121"/>
        <v>231.76500000000001</v>
      </c>
      <c r="I43" s="59">
        <f t="shared" si="122"/>
        <v>234.03000000000003</v>
      </c>
      <c r="J43" s="59">
        <f t="shared" si="123"/>
        <v>225.6</v>
      </c>
      <c r="K43" s="59">
        <f t="shared" si="124"/>
        <v>225</v>
      </c>
      <c r="L43" s="59">
        <f t="shared" si="125"/>
        <v>262.245</v>
      </c>
      <c r="M43" s="59">
        <f t="shared" si="126"/>
        <v>326.21999999999997</v>
      </c>
      <c r="N43" s="59">
        <f t="shared" si="127"/>
        <v>341.59500000000003</v>
      </c>
      <c r="O43" s="59">
        <f t="shared" si="128"/>
        <v>372.012</v>
      </c>
      <c r="P43" s="59">
        <f t="shared" si="129"/>
        <v>419.85</v>
      </c>
      <c r="Q43" s="59">
        <f t="shared" si="130"/>
        <v>442.8</v>
      </c>
      <c r="R43" s="61" t="e">
        <f t="shared" si="131"/>
        <v>#DIV/0!</v>
      </c>
      <c r="S43" s="59">
        <f t="shared" si="132"/>
        <v>405</v>
      </c>
      <c r="T43" s="59">
        <f t="shared" si="133"/>
        <v>402.12</v>
      </c>
      <c r="U43" s="59">
        <f t="shared" si="134"/>
        <v>366.84000000000003</v>
      </c>
      <c r="V43" s="59">
        <f t="shared" si="135"/>
        <v>376.47</v>
      </c>
      <c r="W43" s="59">
        <f t="shared" si="136"/>
        <v>394.05</v>
      </c>
      <c r="X43" s="59">
        <f t="shared" si="137"/>
        <v>431.4</v>
      </c>
      <c r="Y43" s="59">
        <f t="shared" si="138"/>
        <v>474</v>
      </c>
      <c r="Z43" s="59">
        <f t="shared" si="185"/>
        <v>507</v>
      </c>
      <c r="AA43" s="59">
        <f t="shared" si="139"/>
        <v>504</v>
      </c>
      <c r="AB43" s="59">
        <f t="shared" si="140"/>
        <v>507.375</v>
      </c>
      <c r="AC43" s="58">
        <f t="shared" si="141"/>
        <v>456.34499999999997</v>
      </c>
      <c r="AD43" s="58">
        <f t="shared" si="142"/>
        <v>432.9</v>
      </c>
      <c r="AE43" s="58">
        <f t="shared" si="143"/>
        <v>414.27</v>
      </c>
      <c r="AF43" s="58">
        <f t="shared" si="144"/>
        <v>549.63</v>
      </c>
      <c r="AG43" s="58">
        <f t="shared" si="145"/>
        <v>548.52</v>
      </c>
      <c r="AH43" s="58">
        <f t="shared" si="146"/>
        <v>540</v>
      </c>
      <c r="AI43" s="58">
        <f t="shared" si="186"/>
        <v>510</v>
      </c>
      <c r="AJ43" s="13">
        <f t="shared" si="147"/>
        <v>450</v>
      </c>
      <c r="AK43" s="13">
        <f t="shared" si="148"/>
        <v>510.96000000000004</v>
      </c>
      <c r="AL43" s="13">
        <f t="shared" si="149"/>
        <v>504</v>
      </c>
      <c r="AM43" s="13">
        <f t="shared" si="150"/>
        <v>480</v>
      </c>
      <c r="AN43" s="13">
        <f t="shared" si="151"/>
        <v>463.875</v>
      </c>
      <c r="AO43" s="13">
        <f t="shared" si="152"/>
        <v>544.69499999999994</v>
      </c>
      <c r="AP43" s="13">
        <f t="shared" si="153"/>
        <v>532.20000000000005</v>
      </c>
      <c r="AQ43" s="13">
        <f t="shared" si="154"/>
        <v>478.995</v>
      </c>
      <c r="AR43" s="13">
        <f t="shared" si="155"/>
        <v>480</v>
      </c>
      <c r="AS43" s="13">
        <f t="shared" si="156"/>
        <v>480</v>
      </c>
      <c r="AT43" s="13">
        <f t="shared" si="157"/>
        <v>540</v>
      </c>
      <c r="AU43" s="13">
        <f t="shared" si="158"/>
        <v>528</v>
      </c>
      <c r="AV43" s="13">
        <f t="shared" si="159"/>
        <v>540</v>
      </c>
      <c r="AW43" s="13">
        <f t="shared" ref="AW43:AW45" si="189">AVERAGE(GY26:HB26)</f>
        <v>540</v>
      </c>
      <c r="AX43" s="13">
        <f t="shared" si="161"/>
        <v>552</v>
      </c>
      <c r="AY43" s="13">
        <f t="shared" si="162"/>
        <v>696</v>
      </c>
      <c r="AZ43" s="13">
        <f t="shared" si="163"/>
        <v>720</v>
      </c>
      <c r="BA43" s="13">
        <f t="shared" si="164"/>
        <v>720</v>
      </c>
      <c r="BB43" s="13">
        <f t="shared" si="165"/>
        <v>720</v>
      </c>
      <c r="BC43" s="13">
        <f t="shared" si="166"/>
        <v>720</v>
      </c>
      <c r="BD43" s="13">
        <f t="shared" si="167"/>
        <v>704.00400000000002</v>
      </c>
      <c r="BE43" s="13">
        <f t="shared" si="168"/>
        <v>615</v>
      </c>
      <c r="BF43" s="13">
        <f t="shared" si="187"/>
        <v>720</v>
      </c>
      <c r="BG43" s="13">
        <f t="shared" si="169"/>
        <v>720</v>
      </c>
      <c r="BH43" s="13">
        <f t="shared" si="170"/>
        <v>720</v>
      </c>
      <c r="BI43" s="13">
        <f t="shared" si="171"/>
        <v>720</v>
      </c>
      <c r="BJ43" s="13">
        <f t="shared" si="172"/>
        <v>750.39599999999996</v>
      </c>
      <c r="BK43" s="13">
        <f t="shared" si="173"/>
        <v>720</v>
      </c>
      <c r="BL43" s="13">
        <f t="shared" si="174"/>
        <v>720</v>
      </c>
      <c r="BM43" s="13">
        <f t="shared" si="175"/>
        <v>720</v>
      </c>
      <c r="BN43" s="13">
        <f t="shared" si="176"/>
        <v>720</v>
      </c>
      <c r="BO43" s="13">
        <f t="shared" si="177"/>
        <v>720</v>
      </c>
      <c r="BP43" s="13">
        <f t="shared" ref="BP43:BP45" si="190">AVERAGE(KD26:KG26)</f>
        <v>735</v>
      </c>
      <c r="BQ43" s="13">
        <f t="shared" si="179"/>
        <v>720</v>
      </c>
      <c r="BR43" s="13">
        <f t="shared" si="180"/>
        <v>720</v>
      </c>
      <c r="BS43" s="13">
        <f t="shared" si="188"/>
        <v>765</v>
      </c>
      <c r="BT43" s="13">
        <f t="shared" si="181"/>
        <v>868.5</v>
      </c>
      <c r="BU43" s="13">
        <f t="shared" si="182"/>
        <v>1020</v>
      </c>
      <c r="BV43" s="13">
        <f t="shared" si="183"/>
        <v>1089</v>
      </c>
      <c r="BW43" s="13">
        <f t="shared" ref="BW43:BW45" si="191">AVERAGE(LH26:LL26)</f>
        <v>1161.5999999999999</v>
      </c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"/>
      <c r="LI43" s="1"/>
      <c r="LJ43" s="1"/>
      <c r="LK43" s="1"/>
      <c r="LL43" s="1"/>
    </row>
    <row r="44" spans="1:324" ht="15.5" x14ac:dyDescent="0.35">
      <c r="A44" s="16" t="s">
        <v>345</v>
      </c>
      <c r="B44" s="28" t="s">
        <v>340</v>
      </c>
      <c r="C44" s="59">
        <f t="shared" si="116"/>
        <v>32.375</v>
      </c>
      <c r="D44" s="59">
        <f t="shared" si="117"/>
        <v>32.5</v>
      </c>
      <c r="E44" s="59">
        <f t="shared" si="118"/>
        <v>32.799999999999997</v>
      </c>
      <c r="F44" s="59">
        <f t="shared" si="119"/>
        <v>32</v>
      </c>
      <c r="G44" s="59">
        <f t="shared" si="120"/>
        <v>22.881599999999999</v>
      </c>
      <c r="H44" s="59">
        <f t="shared" si="121"/>
        <v>41.566749999999999</v>
      </c>
      <c r="I44" s="59">
        <f t="shared" si="122"/>
        <v>43.887500000000003</v>
      </c>
      <c r="J44" s="59">
        <f t="shared" si="123"/>
        <v>22.839999999999996</v>
      </c>
      <c r="K44" s="59">
        <f t="shared" si="124"/>
        <v>25.5</v>
      </c>
      <c r="L44" s="59">
        <f t="shared" si="125"/>
        <v>30.150000000000002</v>
      </c>
      <c r="M44" s="59">
        <f t="shared" si="126"/>
        <v>35.94</v>
      </c>
      <c r="N44" s="59">
        <f t="shared" si="127"/>
        <v>32.506249999999994</v>
      </c>
      <c r="O44" s="59">
        <f t="shared" si="128"/>
        <v>36.94</v>
      </c>
      <c r="P44" s="59">
        <f t="shared" si="129"/>
        <v>23.45</v>
      </c>
      <c r="Q44" s="59">
        <f t="shared" si="130"/>
        <v>18.018750000000001</v>
      </c>
      <c r="R44" s="61" t="e">
        <f t="shared" si="131"/>
        <v>#DIV/0!</v>
      </c>
      <c r="S44" s="59">
        <f t="shared" si="132"/>
        <v>16.633499999999998</v>
      </c>
      <c r="T44" s="59">
        <f t="shared" si="133"/>
        <v>18</v>
      </c>
      <c r="U44" s="59">
        <f t="shared" si="134"/>
        <v>22</v>
      </c>
      <c r="V44" s="59">
        <f t="shared" si="135"/>
        <v>20.018750000000001</v>
      </c>
      <c r="W44" s="59">
        <f t="shared" si="136"/>
        <v>21.225000000000001</v>
      </c>
      <c r="X44" s="59">
        <f t="shared" si="137"/>
        <v>23.2</v>
      </c>
      <c r="Y44" s="59">
        <f t="shared" si="138"/>
        <v>18.066666666666666</v>
      </c>
      <c r="Z44" s="59">
        <f t="shared" si="185"/>
        <v>33.274999999999999</v>
      </c>
      <c r="AA44" s="59">
        <f t="shared" si="139"/>
        <v>65.583400000000012</v>
      </c>
      <c r="AB44" s="59">
        <f t="shared" si="140"/>
        <v>60.21875</v>
      </c>
      <c r="AC44" s="58">
        <f t="shared" si="141"/>
        <v>22.224999999999998</v>
      </c>
      <c r="AD44" s="58">
        <f t="shared" si="142"/>
        <v>21.589999999999996</v>
      </c>
      <c r="AE44" s="58">
        <f t="shared" si="143"/>
        <v>15.65</v>
      </c>
      <c r="AF44" s="58">
        <f t="shared" si="144"/>
        <v>25.66675</v>
      </c>
      <c r="AG44" s="58">
        <f t="shared" si="145"/>
        <v>23.6066</v>
      </c>
      <c r="AH44" s="58">
        <f t="shared" si="146"/>
        <v>18.666666666666668</v>
      </c>
      <c r="AI44" s="58">
        <f t="shared" si="186"/>
        <v>14.549999999999999</v>
      </c>
      <c r="AJ44" s="13">
        <f t="shared" si="147"/>
        <v>14.913399999999999</v>
      </c>
      <c r="AK44" s="13">
        <f t="shared" si="148"/>
        <v>18.3125</v>
      </c>
      <c r="AL44" s="13">
        <f t="shared" si="149"/>
        <v>70.8</v>
      </c>
      <c r="AM44" s="13">
        <f t="shared" si="150"/>
        <v>59.0625</v>
      </c>
      <c r="AN44" s="13">
        <f t="shared" si="151"/>
        <v>50.375</v>
      </c>
      <c r="AO44" s="13">
        <f t="shared" si="152"/>
        <v>38.681249999999999</v>
      </c>
      <c r="AP44" s="13">
        <f t="shared" si="153"/>
        <v>41.1</v>
      </c>
      <c r="AQ44" s="13">
        <f t="shared" si="154"/>
        <v>34.95825</v>
      </c>
      <c r="AR44" s="13">
        <f t="shared" si="155"/>
        <v>54.71</v>
      </c>
      <c r="AS44" s="13">
        <f t="shared" si="156"/>
        <v>53.125</v>
      </c>
      <c r="AT44" s="13">
        <f t="shared" si="157"/>
        <v>42.024999999999999</v>
      </c>
      <c r="AU44" s="13">
        <f t="shared" si="158"/>
        <v>31.159999999999997</v>
      </c>
      <c r="AV44" s="13">
        <f t="shared" si="159"/>
        <v>29.6875</v>
      </c>
      <c r="AW44" s="13">
        <f t="shared" si="189"/>
        <v>22.987500000000001</v>
      </c>
      <c r="AX44" s="13">
        <f t="shared" si="161"/>
        <v>26.23</v>
      </c>
      <c r="AY44" s="13">
        <f t="shared" si="162"/>
        <v>33.375</v>
      </c>
      <c r="AZ44" s="13">
        <f t="shared" si="163"/>
        <v>29.8</v>
      </c>
      <c r="BA44" s="13">
        <f t="shared" si="164"/>
        <v>33.200000000000003</v>
      </c>
      <c r="BB44" s="13">
        <f t="shared" si="165"/>
        <v>34.25</v>
      </c>
      <c r="BC44" s="13">
        <f t="shared" si="166"/>
        <v>30.25</v>
      </c>
      <c r="BD44" s="13">
        <f t="shared" si="167"/>
        <v>56.133400000000009</v>
      </c>
      <c r="BE44" s="13">
        <f t="shared" si="168"/>
        <v>66</v>
      </c>
      <c r="BF44" s="13">
        <f t="shared" si="187"/>
        <v>48.1875</v>
      </c>
      <c r="BG44" s="13">
        <f t="shared" si="169"/>
        <v>53.433399999999992</v>
      </c>
      <c r="BH44" s="13">
        <f t="shared" si="170"/>
        <v>32.75</v>
      </c>
      <c r="BI44" s="13">
        <f t="shared" si="171"/>
        <v>55.25</v>
      </c>
      <c r="BJ44" s="13">
        <f t="shared" si="172"/>
        <v>110.83340000000001</v>
      </c>
      <c r="BK44" s="13">
        <f t="shared" si="173"/>
        <v>109.5</v>
      </c>
      <c r="BL44" s="13">
        <f t="shared" si="174"/>
        <v>97.1875</v>
      </c>
      <c r="BM44" s="13">
        <f t="shared" si="175"/>
        <v>37.239999999999995</v>
      </c>
      <c r="BN44" s="13">
        <f t="shared" si="176"/>
        <v>20.475000000000001</v>
      </c>
      <c r="BO44" s="13">
        <f t="shared" si="177"/>
        <v>18.773399999999999</v>
      </c>
      <c r="BP44" s="13">
        <f t="shared" si="190"/>
        <v>32.316749999999999</v>
      </c>
      <c r="BQ44" s="13">
        <f t="shared" si="179"/>
        <v>45.65</v>
      </c>
      <c r="BR44" s="13">
        <f t="shared" si="180"/>
        <v>30.919999999999998</v>
      </c>
      <c r="BS44" s="13">
        <f t="shared" si="188"/>
        <v>21.200000000000003</v>
      </c>
      <c r="BT44" s="13">
        <f t="shared" si="181"/>
        <v>29.7</v>
      </c>
      <c r="BU44" s="13">
        <f t="shared" si="182"/>
        <v>38.22</v>
      </c>
      <c r="BV44" s="13">
        <f t="shared" si="183"/>
        <v>91.25</v>
      </c>
      <c r="BW44" s="13">
        <f t="shared" si="191"/>
        <v>105.4</v>
      </c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"/>
      <c r="LI44" s="1"/>
      <c r="LJ44" s="1"/>
      <c r="LK44" s="1"/>
      <c r="LL44" s="1"/>
    </row>
    <row r="45" spans="1:324" ht="15.5" x14ac:dyDescent="0.35">
      <c r="A45" s="16" t="s">
        <v>332</v>
      </c>
      <c r="B45" s="28" t="s">
        <v>339</v>
      </c>
      <c r="C45" s="59">
        <f t="shared" si="116"/>
        <v>100.625</v>
      </c>
      <c r="D45" s="59">
        <f t="shared" si="117"/>
        <v>95</v>
      </c>
      <c r="E45" s="59">
        <f t="shared" si="118"/>
        <v>96.5</v>
      </c>
      <c r="F45" s="59">
        <f t="shared" si="119"/>
        <v>120.83333333333333</v>
      </c>
      <c r="G45" s="59">
        <f t="shared" si="120"/>
        <v>120</v>
      </c>
      <c r="H45" s="59">
        <f t="shared" si="121"/>
        <v>135.6875</v>
      </c>
      <c r="I45" s="59">
        <f t="shared" si="122"/>
        <v>115.75</v>
      </c>
      <c r="J45" s="59">
        <f t="shared" si="123"/>
        <v>118.8</v>
      </c>
      <c r="K45" s="59">
        <f t="shared" si="124"/>
        <v>128.09375</v>
      </c>
      <c r="L45" s="59">
        <f t="shared" si="125"/>
        <v>148.125</v>
      </c>
      <c r="M45" s="59">
        <f t="shared" si="126"/>
        <v>114.45</v>
      </c>
      <c r="N45" s="59">
        <f t="shared" si="127"/>
        <v>130.65625</v>
      </c>
      <c r="O45" s="59">
        <f t="shared" si="128"/>
        <v>119.05</v>
      </c>
      <c r="P45" s="59">
        <f t="shared" si="129"/>
        <v>106.96875</v>
      </c>
      <c r="Q45" s="59">
        <f t="shared" si="130"/>
        <v>99.96875</v>
      </c>
      <c r="R45" s="61">
        <f t="shared" si="131"/>
        <v>97.5</v>
      </c>
      <c r="S45" s="59">
        <f t="shared" si="132"/>
        <v>128.54124999999999</v>
      </c>
      <c r="T45" s="59">
        <f t="shared" si="133"/>
        <v>116.541875</v>
      </c>
      <c r="U45" s="59">
        <f t="shared" si="134"/>
        <v>110.05</v>
      </c>
      <c r="V45" s="59">
        <f t="shared" si="135"/>
        <v>109.625</v>
      </c>
      <c r="W45" s="59">
        <f t="shared" si="136"/>
        <v>123.09375</v>
      </c>
      <c r="X45" s="59">
        <f t="shared" si="137"/>
        <v>116.875</v>
      </c>
      <c r="Y45" s="59">
        <f t="shared" si="138"/>
        <v>88.75</v>
      </c>
      <c r="Z45" s="59">
        <f t="shared" si="185"/>
        <v>132.5625</v>
      </c>
      <c r="AA45" s="59">
        <f t="shared" si="139"/>
        <v>150.05000000000001</v>
      </c>
      <c r="AB45" s="59">
        <f t="shared" si="140"/>
        <v>121.34375</v>
      </c>
      <c r="AC45" s="58">
        <f t="shared" si="141"/>
        <v>110.270625</v>
      </c>
      <c r="AD45" s="58">
        <f t="shared" si="142"/>
        <v>131.57499999999999</v>
      </c>
      <c r="AE45" s="58">
        <f t="shared" si="143"/>
        <v>141.5625</v>
      </c>
      <c r="AF45" s="58">
        <f t="shared" si="144"/>
        <v>120</v>
      </c>
      <c r="AG45" s="58">
        <f t="shared" si="145"/>
        <v>125.06649999999999</v>
      </c>
      <c r="AH45" s="58">
        <f t="shared" si="146"/>
        <v>120.91666666666667</v>
      </c>
      <c r="AI45" s="58" t="s">
        <v>329</v>
      </c>
      <c r="AJ45" s="13">
        <f t="shared" si="147"/>
        <v>123.75</v>
      </c>
      <c r="AK45" s="13">
        <f t="shared" si="148"/>
        <v>126</v>
      </c>
      <c r="AL45" s="13">
        <f t="shared" si="149"/>
        <v>130.6335</v>
      </c>
      <c r="AM45" s="13">
        <f t="shared" si="150"/>
        <v>141.54166666666666</v>
      </c>
      <c r="AN45" s="13">
        <f t="shared" si="151"/>
        <v>156.9375</v>
      </c>
      <c r="AO45" s="13">
        <f t="shared" si="152"/>
        <v>170.833125</v>
      </c>
      <c r="AP45" s="13">
        <f t="shared" si="153"/>
        <v>173.05</v>
      </c>
      <c r="AQ45" s="13">
        <f t="shared" si="154"/>
        <v>228.83333333333334</v>
      </c>
      <c r="AR45" s="13">
        <f t="shared" si="155"/>
        <v>270.64999999999998</v>
      </c>
      <c r="AS45" s="13">
        <f t="shared" si="156"/>
        <v>275.416875</v>
      </c>
      <c r="AT45" s="13">
        <f t="shared" si="157"/>
        <v>277.083125</v>
      </c>
      <c r="AU45" s="13">
        <f t="shared" si="158"/>
        <v>237.02500000000001</v>
      </c>
      <c r="AV45" s="13">
        <f t="shared" si="159"/>
        <v>198.75</v>
      </c>
      <c r="AW45" s="13">
        <f t="shared" si="189"/>
        <v>212.770625</v>
      </c>
      <c r="AX45" s="13">
        <f t="shared" si="161"/>
        <v>212.8125</v>
      </c>
      <c r="AY45" s="13">
        <f t="shared" si="162"/>
        <v>238.125</v>
      </c>
      <c r="AZ45" s="13">
        <f t="shared" si="163"/>
        <v>228.916875</v>
      </c>
      <c r="BA45" s="13">
        <f t="shared" si="164"/>
        <v>229.47499999999999</v>
      </c>
      <c r="BB45" s="13">
        <f t="shared" si="165"/>
        <v>250</v>
      </c>
      <c r="BC45" s="13">
        <f t="shared" si="166"/>
        <v>317.8125</v>
      </c>
      <c r="BD45" s="13">
        <f t="shared" si="167"/>
        <v>320.77125000000001</v>
      </c>
      <c r="BE45" s="13">
        <f t="shared" si="168"/>
        <v>284</v>
      </c>
      <c r="BF45" s="13">
        <f t="shared" si="187"/>
        <v>272.1875</v>
      </c>
      <c r="BG45" s="13">
        <f t="shared" si="169"/>
        <v>185.06649999999999</v>
      </c>
      <c r="BH45" s="13">
        <f t="shared" si="170"/>
        <v>212</v>
      </c>
      <c r="BI45" s="13">
        <f t="shared" si="171"/>
        <v>215.5</v>
      </c>
      <c r="BJ45" s="13">
        <f t="shared" si="172"/>
        <v>272.41649999999998</v>
      </c>
      <c r="BK45" s="13">
        <f t="shared" si="173"/>
        <v>245.729375</v>
      </c>
      <c r="BL45" s="13">
        <f t="shared" si="174"/>
        <v>228.15625</v>
      </c>
      <c r="BM45" s="13">
        <f t="shared" si="175"/>
        <v>197.6</v>
      </c>
      <c r="BN45" s="13">
        <f t="shared" si="176"/>
        <v>247.083125</v>
      </c>
      <c r="BO45" s="13">
        <f t="shared" si="177"/>
        <v>335.75</v>
      </c>
      <c r="BP45" s="13">
        <f t="shared" si="190"/>
        <v>296.4375</v>
      </c>
      <c r="BQ45" s="13">
        <f t="shared" si="179"/>
        <v>224.8125</v>
      </c>
      <c r="BR45" s="13">
        <f t="shared" si="180"/>
        <v>241.65</v>
      </c>
      <c r="BS45" s="13">
        <f t="shared" si="188"/>
        <v>296.95875000000001</v>
      </c>
      <c r="BT45" s="13">
        <f t="shared" si="181"/>
        <v>270.416875</v>
      </c>
      <c r="BU45" s="13">
        <f t="shared" si="182"/>
        <v>258.83350000000002</v>
      </c>
      <c r="BV45" s="13">
        <f t="shared" si="183"/>
        <v>264.916875</v>
      </c>
      <c r="BW45" s="13">
        <f t="shared" si="191"/>
        <v>267.25</v>
      </c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"/>
      <c r="LI45" s="1"/>
      <c r="LJ45" s="1"/>
      <c r="LK45" s="1"/>
      <c r="LL45" s="1"/>
    </row>
    <row r="46" spans="1:324" ht="15.5" x14ac:dyDescent="0.35">
      <c r="A46" s="65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58"/>
      <c r="AF46" s="58"/>
      <c r="AG46" s="67"/>
      <c r="AH46" s="67"/>
      <c r="AI46" s="67"/>
      <c r="AJ46" s="67"/>
      <c r="AK46" s="67"/>
      <c r="AL46" s="67"/>
      <c r="AM46" s="13"/>
      <c r="AN46" s="67"/>
      <c r="AO46" s="67"/>
      <c r="AP46" s="67"/>
      <c r="AQ46" s="67"/>
      <c r="AR46" s="13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13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2"/>
      <c r="DF46" s="3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</row>
    <row r="47" spans="1:324" ht="15.5" x14ac:dyDescent="0.35">
      <c r="A47" s="60" t="s">
        <v>369</v>
      </c>
      <c r="B47" s="60"/>
      <c r="C47" s="68">
        <f t="shared" ref="C47:AH47" si="192">(C36+C37+C38+C39+C40+C41+C42+C43+C44+C45)</f>
        <v>836.5625</v>
      </c>
      <c r="D47" s="68">
        <f t="shared" si="192"/>
        <v>784.88020833333326</v>
      </c>
      <c r="E47" s="68">
        <f t="shared" si="192"/>
        <v>787.81760000000008</v>
      </c>
      <c r="F47" s="68">
        <f t="shared" si="192"/>
        <v>815.83333333333337</v>
      </c>
      <c r="G47" s="68">
        <f t="shared" si="192"/>
        <v>856.73260000000005</v>
      </c>
      <c r="H47" s="68">
        <f t="shared" si="192"/>
        <v>795.38087499999995</v>
      </c>
      <c r="I47" s="68">
        <f t="shared" si="192"/>
        <v>778.62166666666667</v>
      </c>
      <c r="J47" s="68">
        <f t="shared" si="192"/>
        <v>756.51750000000004</v>
      </c>
      <c r="K47" s="68">
        <f t="shared" si="192"/>
        <v>799.67499999999995</v>
      </c>
      <c r="L47" s="68">
        <f t="shared" si="192"/>
        <v>901.14</v>
      </c>
      <c r="M47" s="68">
        <f t="shared" si="192"/>
        <v>961.70970000000011</v>
      </c>
      <c r="N47" s="68">
        <f t="shared" si="192"/>
        <v>1187.2003749999999</v>
      </c>
      <c r="O47" s="68">
        <f t="shared" si="192"/>
        <v>1151.6244999999999</v>
      </c>
      <c r="P47" s="68">
        <f t="shared" si="192"/>
        <v>1076.8520833333334</v>
      </c>
      <c r="Q47" s="68">
        <f t="shared" si="192"/>
        <v>1021.9835</v>
      </c>
      <c r="R47" s="68" t="e">
        <f t="shared" si="192"/>
        <v>#DIV/0!</v>
      </c>
      <c r="S47" s="68">
        <f t="shared" si="192"/>
        <v>1010.96825</v>
      </c>
      <c r="T47" s="68">
        <f t="shared" si="192"/>
        <v>1000.365625</v>
      </c>
      <c r="U47" s="68">
        <f t="shared" si="192"/>
        <v>899.85030000000006</v>
      </c>
      <c r="V47" s="68">
        <f t="shared" si="192"/>
        <v>988.11675000000002</v>
      </c>
      <c r="W47" s="68">
        <f t="shared" si="192"/>
        <v>998.86649999999997</v>
      </c>
      <c r="X47" s="68">
        <f t="shared" si="192"/>
        <v>1062.318475</v>
      </c>
      <c r="Y47" s="68">
        <f t="shared" si="192"/>
        <v>1027.4166666666665</v>
      </c>
      <c r="Z47" s="68">
        <f t="shared" si="192"/>
        <v>1164.8500000000001</v>
      </c>
      <c r="AA47" s="68">
        <f t="shared" si="192"/>
        <v>1317.2284</v>
      </c>
      <c r="AB47" s="68">
        <f t="shared" si="192"/>
        <v>1307.565625</v>
      </c>
      <c r="AC47" s="68">
        <f t="shared" si="192"/>
        <v>1059.0718750000001</v>
      </c>
      <c r="AD47" s="68">
        <f t="shared" si="192"/>
        <v>1156.5481</v>
      </c>
      <c r="AE47" s="68">
        <f t="shared" si="192"/>
        <v>1136.5</v>
      </c>
      <c r="AF47" s="68">
        <f t="shared" si="192"/>
        <v>1299.0573750000001</v>
      </c>
      <c r="AG47" s="68">
        <f t="shared" si="192"/>
        <v>1308.0985999999998</v>
      </c>
      <c r="AH47" s="68">
        <f t="shared" si="192"/>
        <v>1287.5583333333334</v>
      </c>
      <c r="AI47" s="58" t="s">
        <v>329</v>
      </c>
      <c r="AJ47" s="68">
        <f t="shared" ref="AJ47:AX47" si="193">(AJ36+AJ37+AJ38+AJ39+AJ40+AJ41+AJ42+AJ43+AJ44+AJ45)</f>
        <v>1222.5763999999999</v>
      </c>
      <c r="AK47" s="68">
        <f t="shared" si="193"/>
        <v>1387.6537499999999</v>
      </c>
      <c r="AL47" s="68">
        <f t="shared" si="193"/>
        <v>1593.1066999999998</v>
      </c>
      <c r="AM47" s="68">
        <f t="shared" si="193"/>
        <v>1525.9729166666668</v>
      </c>
      <c r="AN47" s="68">
        <f t="shared" si="193"/>
        <v>1503.6068749999999</v>
      </c>
      <c r="AO47" s="68">
        <f t="shared" si="193"/>
        <v>1511.8985416666669</v>
      </c>
      <c r="AP47" s="68">
        <f t="shared" si="193"/>
        <v>1719.8275000000001</v>
      </c>
      <c r="AQ47" s="68">
        <f t="shared" si="193"/>
        <v>1938.1485833333331</v>
      </c>
      <c r="AR47" s="68">
        <f t="shared" si="193"/>
        <v>2092.6999999999998</v>
      </c>
      <c r="AS47" s="68">
        <f t="shared" si="193"/>
        <v>1972.941875</v>
      </c>
      <c r="AT47" s="68">
        <f t="shared" si="193"/>
        <v>2052.2033750000001</v>
      </c>
      <c r="AU47" s="68">
        <f t="shared" si="193"/>
        <v>1906.3723333333335</v>
      </c>
      <c r="AV47" s="68">
        <f t="shared" si="193"/>
        <v>1864.70625</v>
      </c>
      <c r="AW47" s="68">
        <f t="shared" si="193"/>
        <v>1958.6481249999997</v>
      </c>
      <c r="AX47" s="68">
        <f t="shared" si="193"/>
        <v>1824.8505</v>
      </c>
      <c r="AY47" s="15">
        <f t="shared" ref="AY47:BD47" si="194">SUM(AY36:AY45)</f>
        <v>2060.21875</v>
      </c>
      <c r="AZ47" s="15">
        <f t="shared" si="194"/>
        <v>1841.066875</v>
      </c>
      <c r="BA47" s="15">
        <f t="shared" si="194"/>
        <v>1844.6299999999999</v>
      </c>
      <c r="BB47" s="15">
        <f t="shared" si="194"/>
        <v>1901.4256250000001</v>
      </c>
      <c r="BC47" s="15">
        <f t="shared" si="194"/>
        <v>2099.25875</v>
      </c>
      <c r="BD47" s="15">
        <f t="shared" si="194"/>
        <v>2077.6630500000001</v>
      </c>
      <c r="BE47" s="15">
        <f>SUMPRODUCT(BE36:BE45)</f>
        <v>2030.14375</v>
      </c>
      <c r="BF47" s="15">
        <f t="shared" ref="BF47:BW47" si="195">SUM(BF36:BF45)</f>
        <v>1972.6312499999999</v>
      </c>
      <c r="BG47" s="15">
        <f t="shared" si="195"/>
        <v>1926.8136999999997</v>
      </c>
      <c r="BH47" s="15">
        <f t="shared" si="195"/>
        <v>2034.05</v>
      </c>
      <c r="BI47" s="15">
        <f t="shared" si="195"/>
        <v>2132.1875</v>
      </c>
      <c r="BJ47" s="15">
        <f t="shared" si="195"/>
        <v>2440.2460000000001</v>
      </c>
      <c r="BK47" s="15">
        <f t="shared" si="195"/>
        <v>2538.1772916666669</v>
      </c>
      <c r="BL47" s="15">
        <f t="shared" si="195"/>
        <v>2259.5500000000002</v>
      </c>
      <c r="BM47" s="15">
        <f t="shared" si="195"/>
        <v>1912.03</v>
      </c>
      <c r="BN47" s="15">
        <f t="shared" si="195"/>
        <v>1874.7999999999997</v>
      </c>
      <c r="BO47" s="15">
        <f t="shared" si="195"/>
        <v>1977.89</v>
      </c>
      <c r="BP47" s="15">
        <f t="shared" si="195"/>
        <v>2254.2598749999997</v>
      </c>
      <c r="BQ47" s="15">
        <f t="shared" si="195"/>
        <v>2063.8571666666667</v>
      </c>
      <c r="BR47" s="15">
        <f t="shared" si="195"/>
        <v>1967.5050000000001</v>
      </c>
      <c r="BS47" s="15">
        <f t="shared" si="195"/>
        <v>2041.0337500000001</v>
      </c>
      <c r="BT47" s="15">
        <f t="shared" si="195"/>
        <v>2077.379375</v>
      </c>
      <c r="BU47" s="15">
        <f t="shared" si="195"/>
        <v>2298.8834999999999</v>
      </c>
      <c r="BV47" s="15">
        <f t="shared" si="195"/>
        <v>2570.0543749999997</v>
      </c>
      <c r="BW47" s="15">
        <f t="shared" si="195"/>
        <v>2623.1826000000001</v>
      </c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"/>
      <c r="LI47" s="1"/>
      <c r="LJ47" s="1"/>
      <c r="LK47" s="1"/>
      <c r="LL47" s="1"/>
    </row>
    <row r="48" spans="1:324" ht="15.5" x14ac:dyDescent="0.35">
      <c r="A48" s="6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68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2"/>
      <c r="BD48" s="3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2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</row>
    <row r="49" spans="1:324" ht="43.5" x14ac:dyDescent="0.35">
      <c r="A49" s="70" t="s">
        <v>370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71"/>
      <c r="AU49" s="1"/>
      <c r="AV49" s="1"/>
      <c r="AW49" s="1"/>
      <c r="AX49" s="1"/>
      <c r="AY49" s="1"/>
      <c r="AZ49" s="1"/>
      <c r="BA49" s="1"/>
      <c r="BB49" s="1"/>
      <c r="BC49" s="2"/>
      <c r="BD49" s="3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72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2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</row>
    <row r="50" spans="1:324" ht="14.5" x14ac:dyDescent="0.35">
      <c r="A50" s="7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2"/>
      <c r="BD50" s="3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2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</row>
    <row r="51" spans="1:324" ht="15.5" x14ac:dyDescent="0.35">
      <c r="A51" s="74" t="s">
        <v>371</v>
      </c>
      <c r="B51" s="1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f t="shared" ref="O51:AT51" si="196">(O47-C47)/C47*100</f>
        <v>37.661501680986163</v>
      </c>
      <c r="P51" s="59">
        <f t="shared" si="196"/>
        <v>37.199546109079833</v>
      </c>
      <c r="Q51" s="59">
        <f t="shared" si="196"/>
        <v>29.723364900707971</v>
      </c>
      <c r="R51" s="59" t="e">
        <f t="shared" si="196"/>
        <v>#DIV/0!</v>
      </c>
      <c r="S51" s="59">
        <f t="shared" si="196"/>
        <v>18.002775895302683</v>
      </c>
      <c r="T51" s="59">
        <f t="shared" si="196"/>
        <v>25.771898274521636</v>
      </c>
      <c r="U51" s="59">
        <f t="shared" si="196"/>
        <v>15.569645506054512</v>
      </c>
      <c r="V51" s="59">
        <f t="shared" si="196"/>
        <v>30.613865508729138</v>
      </c>
      <c r="W51" s="59">
        <f t="shared" si="196"/>
        <v>24.909056804326763</v>
      </c>
      <c r="X51" s="59">
        <f t="shared" si="196"/>
        <v>17.886063763677125</v>
      </c>
      <c r="Y51" s="59">
        <f t="shared" si="196"/>
        <v>6.8323077813051487</v>
      </c>
      <c r="Z51" s="59">
        <f t="shared" si="196"/>
        <v>-1.8826118548016597</v>
      </c>
      <c r="AA51" s="59">
        <f t="shared" si="196"/>
        <v>14.380025780972886</v>
      </c>
      <c r="AB51" s="59">
        <f t="shared" si="196"/>
        <v>21.424812677383329</v>
      </c>
      <c r="AC51" s="59">
        <f t="shared" si="196"/>
        <v>3.6290581012315797</v>
      </c>
      <c r="AD51" s="59" t="e">
        <f t="shared" si="196"/>
        <v>#DIV/0!</v>
      </c>
      <c r="AE51" s="59">
        <f t="shared" si="196"/>
        <v>12.416982432435439</v>
      </c>
      <c r="AF51" s="59">
        <f t="shared" si="196"/>
        <v>29.858258074391557</v>
      </c>
      <c r="AG51" s="59">
        <f t="shared" si="196"/>
        <v>45.36846851081782</v>
      </c>
      <c r="AH51" s="59">
        <f t="shared" si="196"/>
        <v>30.30427156844911</v>
      </c>
      <c r="AI51" s="59" t="e">
        <f t="shared" si="196"/>
        <v>#VALUE!</v>
      </c>
      <c r="AJ51" s="59">
        <f t="shared" si="196"/>
        <v>15.085676166932885</v>
      </c>
      <c r="AK51" s="59">
        <f t="shared" si="196"/>
        <v>35.062413821072283</v>
      </c>
      <c r="AL51" s="59">
        <f t="shared" si="196"/>
        <v>36.764965446194758</v>
      </c>
      <c r="AM51" s="59">
        <f t="shared" si="196"/>
        <v>15.847252964380884</v>
      </c>
      <c r="AN51" s="59">
        <f t="shared" si="196"/>
        <v>14.992842137464418</v>
      </c>
      <c r="AO51" s="59">
        <f t="shared" si="196"/>
        <v>42.756934383387978</v>
      </c>
      <c r="AP51" s="59">
        <f t="shared" si="196"/>
        <v>48.703499664216309</v>
      </c>
      <c r="AQ51" s="59">
        <f t="shared" si="196"/>
        <v>70.536610940020523</v>
      </c>
      <c r="AR51" s="59">
        <f t="shared" si="196"/>
        <v>61.093731522058427</v>
      </c>
      <c r="AS51" s="59">
        <f t="shared" si="196"/>
        <v>50.825165243659789</v>
      </c>
      <c r="AT51" s="59">
        <f t="shared" si="196"/>
        <v>59.387215465965937</v>
      </c>
      <c r="AU51" s="59" t="s">
        <v>329</v>
      </c>
      <c r="AV51" s="59">
        <f t="shared" ref="AV51:BW51" si="197">(AV47-AJ47)/AJ47*100</f>
        <v>52.5226767014315</v>
      </c>
      <c r="AW51" s="59">
        <f t="shared" si="197"/>
        <v>41.148188083662788</v>
      </c>
      <c r="AX51" s="59">
        <f t="shared" si="197"/>
        <v>14.546659053031426</v>
      </c>
      <c r="AY51" s="58">
        <f t="shared" si="197"/>
        <v>35.010177932930752</v>
      </c>
      <c r="AZ51" s="58">
        <f t="shared" si="197"/>
        <v>22.443366388571484</v>
      </c>
      <c r="BA51" s="58">
        <f t="shared" si="197"/>
        <v>22.007525582142623</v>
      </c>
      <c r="BB51" s="58">
        <f t="shared" si="197"/>
        <v>10.559089501708744</v>
      </c>
      <c r="BC51" s="58">
        <f t="shared" si="197"/>
        <v>8.3125807820977702</v>
      </c>
      <c r="BD51" s="58">
        <f t="shared" si="197"/>
        <v>-0.71854303053470192</v>
      </c>
      <c r="BE51" s="58">
        <f t="shared" si="197"/>
        <v>2.8993188154618075</v>
      </c>
      <c r="BF51" s="58">
        <f t="shared" si="197"/>
        <v>-3.8773995779049013</v>
      </c>
      <c r="BG51" s="58">
        <f t="shared" si="197"/>
        <v>1.072265176599791</v>
      </c>
      <c r="BH51" s="58">
        <f t="shared" si="197"/>
        <v>9.0815242347152534</v>
      </c>
      <c r="BI51" s="58">
        <f t="shared" si="197"/>
        <v>8.860160882649625</v>
      </c>
      <c r="BJ51" s="58">
        <f t="shared" si="197"/>
        <v>33.723063889343265</v>
      </c>
      <c r="BK51" s="58">
        <f t="shared" si="197"/>
        <v>23.199407425384653</v>
      </c>
      <c r="BL51" s="58">
        <f t="shared" si="197"/>
        <v>22.730468441022829</v>
      </c>
      <c r="BM51" s="58">
        <f t="shared" si="197"/>
        <v>3.6538492814277173</v>
      </c>
      <c r="BN51" s="58">
        <f t="shared" si="197"/>
        <v>-1.4002980000861383</v>
      </c>
      <c r="BO51" s="58">
        <f t="shared" si="197"/>
        <v>-5.7815050193312221</v>
      </c>
      <c r="BP51" s="58">
        <f t="shared" si="197"/>
        <v>8.4997817620137983</v>
      </c>
      <c r="BQ51" s="58">
        <f t="shared" si="197"/>
        <v>1.6606418469956485</v>
      </c>
      <c r="BR51" s="58">
        <f t="shared" si="197"/>
        <v>-0.25986863991938686</v>
      </c>
      <c r="BS51" s="58">
        <f t="shared" si="197"/>
        <v>5.9279239087826907</v>
      </c>
      <c r="BT51" s="58">
        <f t="shared" si="197"/>
        <v>2.1302020599296982</v>
      </c>
      <c r="BU51" s="58">
        <f t="shared" si="197"/>
        <v>7.8180741609262752</v>
      </c>
      <c r="BV51" s="58">
        <f t="shared" si="197"/>
        <v>5.319479060717633</v>
      </c>
      <c r="BW51" s="58">
        <f t="shared" si="197"/>
        <v>3.349068980028397</v>
      </c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"/>
      <c r="LI51" s="1"/>
      <c r="LJ51" s="1"/>
      <c r="LK51" s="1"/>
      <c r="LL51" s="1"/>
    </row>
    <row r="52" spans="1:324" ht="14.5" x14ac:dyDescent="0.35">
      <c r="A52" s="75" t="s">
        <v>372</v>
      </c>
      <c r="B52" s="13"/>
      <c r="C52" s="13"/>
      <c r="D52" s="13">
        <f t="shared" ref="D52:BW52" si="198">(D47-C47)/C47*100</f>
        <v>-6.1779354999377505</v>
      </c>
      <c r="E52" s="13">
        <f t="shared" si="198"/>
        <v>0.37424713166156642</v>
      </c>
      <c r="F52" s="13">
        <f t="shared" si="198"/>
        <v>3.5561192506150259</v>
      </c>
      <c r="G52" s="13">
        <f t="shared" si="198"/>
        <v>5.0131889683350366</v>
      </c>
      <c r="H52" s="13">
        <f t="shared" si="198"/>
        <v>-7.1611288049503532</v>
      </c>
      <c r="I52" s="13">
        <f t="shared" si="198"/>
        <v>-2.1070670492716181</v>
      </c>
      <c r="J52" s="13">
        <f t="shared" si="198"/>
        <v>-2.8388840964696112</v>
      </c>
      <c r="K52" s="13">
        <f t="shared" si="198"/>
        <v>5.7047589778161001</v>
      </c>
      <c r="L52" s="13">
        <f t="shared" si="198"/>
        <v>12.688279613593027</v>
      </c>
      <c r="M52" s="13">
        <f t="shared" si="198"/>
        <v>6.721452826419883</v>
      </c>
      <c r="N52" s="13">
        <f t="shared" si="198"/>
        <v>23.446854596558584</v>
      </c>
      <c r="O52" s="13">
        <f t="shared" si="198"/>
        <v>-2.9966192522471196</v>
      </c>
      <c r="P52" s="13">
        <f t="shared" si="198"/>
        <v>-6.4927775213766692</v>
      </c>
      <c r="Q52" s="13">
        <f t="shared" si="198"/>
        <v>-5.0952757748762352</v>
      </c>
      <c r="R52" s="13" t="e">
        <f t="shared" si="198"/>
        <v>#DIV/0!</v>
      </c>
      <c r="S52" s="13" t="e">
        <f t="shared" si="198"/>
        <v>#DIV/0!</v>
      </c>
      <c r="T52" s="13">
        <f t="shared" si="198"/>
        <v>-1.0487594442258685</v>
      </c>
      <c r="U52" s="13">
        <f t="shared" si="198"/>
        <v>-10.047858751643926</v>
      </c>
      <c r="V52" s="13">
        <f t="shared" si="198"/>
        <v>9.8090148994782762</v>
      </c>
      <c r="W52" s="13">
        <f t="shared" si="198"/>
        <v>1.0879028212000201</v>
      </c>
      <c r="X52" s="13">
        <f t="shared" si="198"/>
        <v>6.3523979430684747</v>
      </c>
      <c r="Y52" s="13">
        <f t="shared" si="198"/>
        <v>-3.285437385745694</v>
      </c>
      <c r="Z52" s="13">
        <f t="shared" si="198"/>
        <v>13.376591775488716</v>
      </c>
      <c r="AA52" s="13">
        <f t="shared" si="198"/>
        <v>13.081375284371363</v>
      </c>
      <c r="AB52" s="13">
        <f t="shared" si="198"/>
        <v>-0.73356868102752804</v>
      </c>
      <c r="AC52" s="13">
        <f t="shared" si="198"/>
        <v>-19.004304277270968</v>
      </c>
      <c r="AD52" s="13">
        <f t="shared" si="198"/>
        <v>9.2039291478682568</v>
      </c>
      <c r="AE52" s="13">
        <f t="shared" si="198"/>
        <v>-1.7334428200608325</v>
      </c>
      <c r="AF52" s="13">
        <f t="shared" si="198"/>
        <v>14.303332600087998</v>
      </c>
      <c r="AG52" s="13">
        <f t="shared" si="198"/>
        <v>0.69598350111362184</v>
      </c>
      <c r="AH52" s="13">
        <f t="shared" si="198"/>
        <v>-1.5702384106722853</v>
      </c>
      <c r="AI52" s="13" t="e">
        <f t="shared" si="198"/>
        <v>#VALUE!</v>
      </c>
      <c r="AJ52" s="13" t="e">
        <f t="shared" si="198"/>
        <v>#VALUE!</v>
      </c>
      <c r="AK52" s="13">
        <f t="shared" si="198"/>
        <v>13.502415881739582</v>
      </c>
      <c r="AL52" s="13">
        <f t="shared" si="198"/>
        <v>14.805779179424253</v>
      </c>
      <c r="AM52" s="13">
        <f t="shared" si="198"/>
        <v>-4.2140167594131004</v>
      </c>
      <c r="AN52" s="13">
        <f t="shared" si="198"/>
        <v>-1.4656906044914111</v>
      </c>
      <c r="AO52" s="13">
        <f t="shared" si="198"/>
        <v>0.55145176605201218</v>
      </c>
      <c r="AP52" s="13">
        <f t="shared" si="198"/>
        <v>13.752838077621213</v>
      </c>
      <c r="AQ52" s="13">
        <f t="shared" si="198"/>
        <v>12.694359366467452</v>
      </c>
      <c r="AR52" s="13">
        <f t="shared" si="198"/>
        <v>7.9741779343284804</v>
      </c>
      <c r="AS52" s="13">
        <f t="shared" si="198"/>
        <v>-5.7226609165193221</v>
      </c>
      <c r="AT52" s="13">
        <f t="shared" si="198"/>
        <v>4.0174270212598167</v>
      </c>
      <c r="AU52" s="13">
        <f t="shared" si="198"/>
        <v>-7.1060716224904645</v>
      </c>
      <c r="AV52" s="13">
        <f t="shared" si="198"/>
        <v>-2.1856214866735639</v>
      </c>
      <c r="AW52" s="13">
        <f t="shared" si="198"/>
        <v>5.0378913568826063</v>
      </c>
      <c r="AX52" s="13">
        <f t="shared" si="198"/>
        <v>-6.8311210825578854</v>
      </c>
      <c r="AY52" s="13">
        <f t="shared" si="198"/>
        <v>12.897946982506237</v>
      </c>
      <c r="AZ52" s="13">
        <f t="shared" si="198"/>
        <v>-10.637310965158434</v>
      </c>
      <c r="BA52" s="13">
        <f t="shared" si="198"/>
        <v>0.19353588119931275</v>
      </c>
      <c r="BB52" s="13">
        <f t="shared" si="198"/>
        <v>3.0789711215799485</v>
      </c>
      <c r="BC52" s="13">
        <f t="shared" si="198"/>
        <v>10.404462967096064</v>
      </c>
      <c r="BD52" s="13">
        <f t="shared" si="198"/>
        <v>-1.0287297837867702</v>
      </c>
      <c r="BE52" s="13">
        <f t="shared" si="198"/>
        <v>-2.2871514223637059</v>
      </c>
      <c r="BF52" s="13">
        <f t="shared" si="198"/>
        <v>-2.8329274712689703</v>
      </c>
      <c r="BG52" s="13">
        <f t="shared" si="198"/>
        <v>-2.3226616733360692</v>
      </c>
      <c r="BH52" s="13">
        <f t="shared" si="198"/>
        <v>5.5654731954625545</v>
      </c>
      <c r="BI52" s="13">
        <f t="shared" si="198"/>
        <v>4.8247339052629012</v>
      </c>
      <c r="BJ52" s="13">
        <f t="shared" si="198"/>
        <v>14.448002345009531</v>
      </c>
      <c r="BK52" s="13">
        <f t="shared" si="198"/>
        <v>4.0131729205443536</v>
      </c>
      <c r="BL52" s="13">
        <f t="shared" si="198"/>
        <v>-10.977455853121633</v>
      </c>
      <c r="BM52" s="13">
        <f t="shared" si="198"/>
        <v>-15.380053550485725</v>
      </c>
      <c r="BN52" s="13">
        <f t="shared" si="198"/>
        <v>-1.947145180776465</v>
      </c>
      <c r="BO52" s="13">
        <f t="shared" si="198"/>
        <v>5.4987198634521217</v>
      </c>
      <c r="BP52" s="13">
        <f t="shared" si="198"/>
        <v>13.972964876712032</v>
      </c>
      <c r="BQ52" s="13">
        <f t="shared" si="198"/>
        <v>-8.4463513033666135</v>
      </c>
      <c r="BR52" s="13">
        <f t="shared" si="198"/>
        <v>-4.668548202988525</v>
      </c>
      <c r="BS52" s="13">
        <f t="shared" si="198"/>
        <v>3.7371569576697365</v>
      </c>
      <c r="BT52" s="13">
        <f t="shared" si="198"/>
        <v>1.7807459087827395</v>
      </c>
      <c r="BU52" s="13">
        <f t="shared" si="198"/>
        <v>10.662670847013677</v>
      </c>
      <c r="BV52" s="13">
        <f t="shared" si="198"/>
        <v>11.795764117668417</v>
      </c>
      <c r="BW52" s="13">
        <f t="shared" si="198"/>
        <v>2.0672023719342665</v>
      </c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"/>
      <c r="LI52" s="1"/>
      <c r="LJ52" s="1"/>
      <c r="LK52" s="1"/>
      <c r="LL52" s="1"/>
    </row>
    <row r="53" spans="1:324" ht="15.75" customHeight="1" x14ac:dyDescent="0.35">
      <c r="A53" s="28" t="s">
        <v>373</v>
      </c>
      <c r="B53" s="58"/>
      <c r="C53" s="59"/>
      <c r="D53" s="59"/>
      <c r="E53" s="59">
        <f t="shared" ref="E53:BW53" si="199">(E47-C47)/C47*100</f>
        <v>-5.8268091146806027</v>
      </c>
      <c r="F53" s="59">
        <f t="shared" si="199"/>
        <v>3.9436750565704846</v>
      </c>
      <c r="G53" s="59">
        <f t="shared" si="199"/>
        <v>8.7475831969227347</v>
      </c>
      <c r="H53" s="59">
        <f t="shared" si="199"/>
        <v>-2.5069407558733512</v>
      </c>
      <c r="I53" s="59">
        <f t="shared" si="199"/>
        <v>-9.1173060688169638</v>
      </c>
      <c r="J53" s="59">
        <f t="shared" si="199"/>
        <v>-4.886133954377506</v>
      </c>
      <c r="K53" s="59">
        <f t="shared" si="199"/>
        <v>2.7039233859833445</v>
      </c>
      <c r="L53" s="59">
        <f t="shared" si="199"/>
        <v>19.116874361795986</v>
      </c>
      <c r="M53" s="59">
        <f t="shared" si="199"/>
        <v>20.262569168724813</v>
      </c>
      <c r="N53" s="59">
        <f t="shared" si="199"/>
        <v>31.744276693965411</v>
      </c>
      <c r="O53" s="59">
        <f t="shared" si="199"/>
        <v>19.747622385424602</v>
      </c>
      <c r="P53" s="59">
        <f t="shared" si="199"/>
        <v>-9.2948329524126425</v>
      </c>
      <c r="Q53" s="59">
        <f t="shared" si="199"/>
        <v>-11.257228376089589</v>
      </c>
      <c r="R53" s="59" t="e">
        <f t="shared" si="199"/>
        <v>#DIV/0!</v>
      </c>
      <c r="S53" s="59">
        <f t="shared" si="199"/>
        <v>-1.0778305129192434</v>
      </c>
      <c r="T53" s="59" t="e">
        <f t="shared" si="199"/>
        <v>#DIV/0!</v>
      </c>
      <c r="U53" s="59">
        <f t="shared" si="199"/>
        <v>-10.991240328269454</v>
      </c>
      <c r="V53" s="59">
        <f t="shared" si="199"/>
        <v>-1.2244398141929356</v>
      </c>
      <c r="W53" s="59">
        <f t="shared" si="199"/>
        <v>11.003630270501649</v>
      </c>
      <c r="X53" s="59">
        <f t="shared" si="199"/>
        <v>7.5094086807049889</v>
      </c>
      <c r="Y53" s="59">
        <f t="shared" si="199"/>
        <v>2.8582565004098686</v>
      </c>
      <c r="Z53" s="59">
        <f t="shared" si="199"/>
        <v>9.6516748426125307</v>
      </c>
      <c r="AA53" s="59">
        <f t="shared" si="199"/>
        <v>28.207809230270108</v>
      </c>
      <c r="AB53" s="59">
        <f t="shared" si="199"/>
        <v>12.251845731210009</v>
      </c>
      <c r="AC53" s="59">
        <f t="shared" si="199"/>
        <v>-19.598463334073262</v>
      </c>
      <c r="AD53" s="59">
        <f t="shared" si="199"/>
        <v>-11.549517830128028</v>
      </c>
      <c r="AE53" s="59">
        <f t="shared" si="199"/>
        <v>7.3109414788302169</v>
      </c>
      <c r="AF53" s="59">
        <f t="shared" si="199"/>
        <v>12.321949688041519</v>
      </c>
      <c r="AG53" s="59">
        <f t="shared" si="199"/>
        <v>15.098864936207637</v>
      </c>
      <c r="AH53" s="59">
        <f t="shared" si="199"/>
        <v>-0.88518350982509131</v>
      </c>
      <c r="AI53" s="59" t="e">
        <f t="shared" si="199"/>
        <v>#VALUE!</v>
      </c>
      <c r="AJ53" s="59">
        <f t="shared" si="199"/>
        <v>-5.0469117904043284</v>
      </c>
      <c r="AK53" s="59" t="e">
        <f t="shared" si="199"/>
        <v>#VALUE!</v>
      </c>
      <c r="AL53" s="59">
        <f t="shared" si="199"/>
        <v>30.307332940501709</v>
      </c>
      <c r="AM53" s="59">
        <f t="shared" si="199"/>
        <v>9.9678444040285186</v>
      </c>
      <c r="AN53" s="59">
        <f t="shared" si="199"/>
        <v>-5.6179429161901009</v>
      </c>
      <c r="AO53" s="59">
        <f t="shared" si="199"/>
        <v>-0.92232141516272548</v>
      </c>
      <c r="AP53" s="59">
        <f t="shared" si="199"/>
        <v>14.380130112134539</v>
      </c>
      <c r="AQ53" s="59">
        <f t="shared" si="199"/>
        <v>28.193032132750272</v>
      </c>
      <c r="AR53" s="59">
        <f t="shared" si="199"/>
        <v>21.680808104301143</v>
      </c>
      <c r="AS53" s="59">
        <f t="shared" si="199"/>
        <v>1.7951818537476345</v>
      </c>
      <c r="AT53" s="59">
        <f t="shared" si="199"/>
        <v>-1.9351376212548275</v>
      </c>
      <c r="AU53" s="59">
        <f t="shared" si="199"/>
        <v>-3.3741258427426564</v>
      </c>
      <c r="AV53" s="59">
        <f t="shared" si="199"/>
        <v>-9.1363812809244642</v>
      </c>
      <c r="AW53" s="59">
        <f t="shared" si="199"/>
        <v>2.7421606342377451</v>
      </c>
      <c r="AX53" s="59">
        <f t="shared" si="199"/>
        <v>-2.1373741842716485</v>
      </c>
      <c r="AY53" s="13">
        <f t="shared" si="199"/>
        <v>5.1857515244092305</v>
      </c>
      <c r="AZ53" s="13">
        <f t="shared" si="199"/>
        <v>0.88864128869734649</v>
      </c>
      <c r="BA53" s="13">
        <f t="shared" si="199"/>
        <v>-10.464362097471451</v>
      </c>
      <c r="BB53" s="13">
        <f t="shared" si="199"/>
        <v>3.2784659166712831</v>
      </c>
      <c r="BC53" s="13">
        <f t="shared" si="199"/>
        <v>13.80378449878838</v>
      </c>
      <c r="BD53" s="13">
        <f t="shared" si="199"/>
        <v>9.2686993739237113</v>
      </c>
      <c r="BE53" s="13">
        <f t="shared" si="199"/>
        <v>-3.2923525982683182</v>
      </c>
      <c r="BF53" s="13">
        <f t="shared" si="199"/>
        <v>-5.0552855526790159</v>
      </c>
      <c r="BG53" s="13">
        <f t="shared" si="199"/>
        <v>-5.0897898239964663</v>
      </c>
      <c r="BH53" s="13">
        <f t="shared" si="199"/>
        <v>3.1135444092756841</v>
      </c>
      <c r="BI53" s="13">
        <f t="shared" si="199"/>
        <v>10.658726372975256</v>
      </c>
      <c r="BJ53" s="13">
        <f t="shared" si="199"/>
        <v>19.969813918045286</v>
      </c>
      <c r="BK53" s="13">
        <f t="shared" si="199"/>
        <v>19.04099858322342</v>
      </c>
      <c r="BL53" s="13">
        <f t="shared" si="199"/>
        <v>-7.4048272182394683</v>
      </c>
      <c r="BM53" s="13">
        <f t="shared" si="199"/>
        <v>-24.66917081491632</v>
      </c>
      <c r="BN53" s="13">
        <f t="shared" si="199"/>
        <v>-17.027726759753069</v>
      </c>
      <c r="BO53" s="13">
        <f t="shared" si="199"/>
        <v>3.4445066238500508</v>
      </c>
      <c r="BP53" s="13">
        <f t="shared" si="199"/>
        <v>20.240018935353106</v>
      </c>
      <c r="BQ53" s="13">
        <f t="shared" si="199"/>
        <v>4.3464078723622936</v>
      </c>
      <c r="BR53" s="13">
        <f t="shared" si="199"/>
        <v>-12.720577524363719</v>
      </c>
      <c r="BS53" s="13">
        <f t="shared" si="199"/>
        <v>-1.1058622193089405</v>
      </c>
      <c r="BT53" s="13">
        <f t="shared" si="199"/>
        <v>5.5844521360809685</v>
      </c>
      <c r="BU53" s="13">
        <f t="shared" si="199"/>
        <v>12.633291830671583</v>
      </c>
      <c r="BV53" s="13">
        <f t="shared" si="199"/>
        <v>23.716178466439224</v>
      </c>
      <c r="BW53" s="13">
        <f t="shared" si="199"/>
        <v>14.106808805230894</v>
      </c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"/>
      <c r="LI53" s="1"/>
      <c r="LJ53" s="1"/>
      <c r="LK53" s="1"/>
      <c r="LL53" s="1"/>
    </row>
    <row r="54" spans="1:324" ht="15.5" x14ac:dyDescent="0.35">
      <c r="A54" s="76"/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9"/>
      <c r="AE54" s="79"/>
      <c r="AF54" s="79"/>
      <c r="AG54" s="80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81"/>
      <c r="BD54" s="8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81"/>
      <c r="DF54" s="8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  <c r="IW54" s="72"/>
      <c r="IX54" s="72"/>
      <c r="IY54" s="72"/>
      <c r="IZ54" s="72"/>
      <c r="JA54" s="72"/>
      <c r="JB54" s="72"/>
      <c r="JC54" s="72"/>
      <c r="JD54" s="72"/>
      <c r="JE54" s="72"/>
      <c r="JF54" s="72"/>
      <c r="JG54" s="72"/>
      <c r="JH54" s="72"/>
      <c r="JI54" s="72"/>
      <c r="JJ54" s="72"/>
      <c r="JK54" s="72"/>
      <c r="JL54" s="72"/>
      <c r="JM54" s="72"/>
      <c r="JN54" s="72"/>
      <c r="JO54" s="72"/>
      <c r="JP54" s="72"/>
      <c r="JQ54" s="72"/>
      <c r="JR54" s="72"/>
      <c r="JS54" s="72"/>
      <c r="JT54" s="72"/>
      <c r="JU54" s="72"/>
      <c r="JV54" s="72"/>
      <c r="JW54" s="72"/>
      <c r="JX54" s="72"/>
      <c r="JY54" s="72"/>
      <c r="JZ54" s="72"/>
      <c r="KA54" s="72"/>
      <c r="KB54" s="72"/>
      <c r="KC54" s="72"/>
      <c r="KD54" s="72"/>
      <c r="KE54" s="72"/>
      <c r="KF54" s="72"/>
      <c r="KG54" s="72"/>
      <c r="KH54" s="72"/>
      <c r="KI54" s="72"/>
      <c r="KJ54" s="72"/>
      <c r="KK54" s="72"/>
      <c r="KL54" s="72"/>
      <c r="KM54" s="72"/>
      <c r="KN54" s="72"/>
      <c r="KO54" s="72"/>
      <c r="KP54" s="72"/>
      <c r="KQ54" s="72"/>
      <c r="KR54" s="72"/>
      <c r="KS54" s="72"/>
      <c r="KT54" s="72"/>
      <c r="KU54" s="72"/>
      <c r="KV54" s="72"/>
      <c r="KW54" s="72"/>
      <c r="KX54" s="72"/>
      <c r="KY54" s="72"/>
      <c r="KZ54" s="72"/>
      <c r="LA54" s="72"/>
      <c r="LB54" s="72"/>
      <c r="LC54" s="72"/>
      <c r="LD54" s="72"/>
      <c r="LE54" s="72"/>
      <c r="LF54" s="72"/>
      <c r="LG54" s="72"/>
      <c r="LH54" s="72"/>
      <c r="LI54" s="72"/>
      <c r="LJ54" s="72"/>
      <c r="LK54" s="72"/>
      <c r="LL54" s="72"/>
    </row>
    <row r="55" spans="1:324" ht="14.5" x14ac:dyDescent="0.35">
      <c r="A55" s="8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2"/>
      <c r="BD55" s="3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2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</row>
    <row r="56" spans="1:324" ht="14.5" x14ac:dyDescent="0.35">
      <c r="A56" s="8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2"/>
      <c r="BD56" s="3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2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</row>
    <row r="57" spans="1:324" ht="14.5" x14ac:dyDescent="0.35">
      <c r="A57" s="8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2"/>
      <c r="BD57" s="3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2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</row>
    <row r="58" spans="1:324" ht="14.5" x14ac:dyDescent="0.35">
      <c r="A58" s="8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2"/>
      <c r="BD58" s="3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2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</row>
    <row r="59" spans="1:324" ht="14.5" x14ac:dyDescent="0.35">
      <c r="A59" s="8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2"/>
      <c r="BD59" s="3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2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</row>
    <row r="60" spans="1:324" ht="14.5" x14ac:dyDescent="0.35">
      <c r="A60" s="8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2"/>
      <c r="BD60" s="3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2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</row>
    <row r="61" spans="1:324" ht="14.5" x14ac:dyDescent="0.35">
      <c r="A61" s="8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2"/>
      <c r="BD61" s="3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2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</row>
    <row r="62" spans="1:324" ht="14.5" x14ac:dyDescent="0.35">
      <c r="A62" s="8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2"/>
      <c r="BD62" s="3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2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</row>
    <row r="63" spans="1:324" ht="14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2"/>
      <c r="BD63" s="3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2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</row>
    <row r="64" spans="1:324" ht="14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2"/>
      <c r="BD64" s="3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2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</row>
    <row r="65" spans="1:324" ht="14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2"/>
      <c r="BD65" s="3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2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</row>
    <row r="66" spans="1:324" ht="14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2"/>
      <c r="BD66" s="3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2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</row>
    <row r="67" spans="1:324" ht="14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2"/>
      <c r="BD67" s="3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2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</row>
    <row r="68" spans="1:324" ht="14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2"/>
      <c r="BD68" s="3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2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</row>
    <row r="69" spans="1:324" ht="14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2"/>
      <c r="BD69" s="3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2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</row>
    <row r="70" spans="1:324" ht="14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2"/>
      <c r="BD70" s="3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2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</row>
    <row r="71" spans="1:324" ht="14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2"/>
      <c r="BD71" s="3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2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</row>
    <row r="72" spans="1:324" ht="14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2"/>
      <c r="BD72" s="3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2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</row>
    <row r="73" spans="1:324" ht="14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2"/>
      <c r="BD73" s="3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2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</row>
    <row r="74" spans="1:324" ht="14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2"/>
      <c r="BD74" s="3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2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</row>
    <row r="75" spans="1:324" ht="14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2"/>
      <c r="BD75" s="3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2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</row>
    <row r="76" spans="1:324" ht="14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2"/>
      <c r="BD76" s="3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2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</row>
    <row r="77" spans="1:324" ht="14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2"/>
      <c r="BD77" s="3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2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</row>
    <row r="78" spans="1:324" ht="14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2"/>
      <c r="BD78" s="3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2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</row>
    <row r="79" spans="1:324" ht="14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2"/>
      <c r="BD79" s="3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2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</row>
    <row r="80" spans="1:324" ht="14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2"/>
      <c r="BD80" s="3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2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</row>
    <row r="81" spans="1:324" ht="14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2"/>
      <c r="BD81" s="3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2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</row>
    <row r="82" spans="1:324" ht="14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2"/>
      <c r="BD82" s="3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2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</row>
    <row r="83" spans="1:324" ht="14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2"/>
      <c r="BD83" s="3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2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</row>
    <row r="84" spans="1:324" ht="14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2"/>
      <c r="BD84" s="3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2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</row>
    <row r="85" spans="1:324" ht="14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2"/>
      <c r="BD85" s="3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2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</row>
    <row r="86" spans="1:324" ht="14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2"/>
      <c r="BD86" s="3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2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</row>
    <row r="87" spans="1:324" ht="14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2"/>
      <c r="BD87" s="3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2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</row>
    <row r="88" spans="1:324" ht="14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2"/>
      <c r="BD88" s="3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2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</row>
    <row r="89" spans="1:324" ht="14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2"/>
      <c r="BD89" s="3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2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</row>
    <row r="90" spans="1:324" ht="14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2"/>
      <c r="BD90" s="3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2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</row>
    <row r="91" spans="1:324" ht="14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2"/>
      <c r="BD91" s="3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2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</row>
    <row r="92" spans="1:324" ht="14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2"/>
      <c r="BD92" s="3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2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</row>
    <row r="93" spans="1:324" ht="14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2"/>
      <c r="BD93" s="3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2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</row>
    <row r="94" spans="1:324" ht="14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2"/>
      <c r="BD94" s="3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2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</row>
    <row r="95" spans="1:324" ht="14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2"/>
      <c r="BD95" s="3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2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</row>
    <row r="96" spans="1:324" ht="14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2"/>
      <c r="BD96" s="3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2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</row>
    <row r="97" spans="1:324" ht="14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2"/>
      <c r="BD97" s="3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2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</row>
    <row r="98" spans="1:324" ht="14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2"/>
      <c r="BD98" s="3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2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</row>
    <row r="99" spans="1:324" ht="14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2"/>
      <c r="BD99" s="3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2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</row>
    <row r="100" spans="1:324" ht="14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2"/>
      <c r="BD100" s="3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2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</row>
    <row r="101" spans="1:324" ht="14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2"/>
      <c r="BD101" s="3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2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</row>
    <row r="102" spans="1:324" ht="14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2"/>
      <c r="BD102" s="3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2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</row>
    <row r="103" spans="1:324" ht="14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2"/>
      <c r="BD103" s="3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2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</row>
    <row r="104" spans="1:324" ht="14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2"/>
      <c r="BD104" s="3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2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</row>
    <row r="105" spans="1:324" ht="14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2"/>
      <c r="BD105" s="3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2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</row>
    <row r="106" spans="1:324" ht="14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2"/>
      <c r="BD106" s="3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2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</row>
    <row r="107" spans="1:324" ht="14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2"/>
      <c r="BD107" s="3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2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</row>
    <row r="108" spans="1:324" ht="14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2"/>
      <c r="BD108" s="3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2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</row>
    <row r="109" spans="1:324" ht="14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2"/>
      <c r="BD109" s="3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2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</row>
    <row r="110" spans="1:324" ht="14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2"/>
      <c r="BD110" s="3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2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</row>
    <row r="111" spans="1:324" ht="14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2"/>
      <c r="BD111" s="3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2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</row>
    <row r="112" spans="1:324" ht="14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2"/>
      <c r="BD112" s="3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2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</row>
    <row r="113" spans="1:324" ht="14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2"/>
      <c r="BD113" s="3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2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</row>
    <row r="114" spans="1:324" ht="14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2"/>
      <c r="BD114" s="3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2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</row>
    <row r="115" spans="1:324" ht="14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2"/>
      <c r="BD115" s="3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2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</row>
    <row r="116" spans="1:324" ht="14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2"/>
      <c r="BD116" s="3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2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</row>
    <row r="117" spans="1:324" ht="14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2"/>
      <c r="BD117" s="3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2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</row>
    <row r="118" spans="1:324" ht="14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2"/>
      <c r="BD118" s="3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2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</row>
    <row r="119" spans="1:324" ht="14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2"/>
      <c r="BD119" s="3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2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</row>
    <row r="120" spans="1:324" ht="14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2"/>
      <c r="BD120" s="3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2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</row>
    <row r="121" spans="1:324" ht="14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2"/>
      <c r="BD121" s="3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2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</row>
    <row r="122" spans="1:324" ht="14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2"/>
      <c r="BD122" s="3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2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</row>
    <row r="123" spans="1:324" ht="14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2"/>
      <c r="BD123" s="3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2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</row>
    <row r="124" spans="1:324" ht="14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2"/>
      <c r="BD124" s="3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2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</row>
    <row r="125" spans="1:324" ht="14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2"/>
      <c r="BD125" s="3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2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</row>
    <row r="126" spans="1:324" ht="14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2"/>
      <c r="BD126" s="3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2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</row>
    <row r="127" spans="1:324" ht="14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2"/>
      <c r="BD127" s="3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2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</row>
    <row r="128" spans="1:324" ht="14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2"/>
      <c r="BD128" s="3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2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</row>
    <row r="129" spans="1:324" ht="14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2"/>
      <c r="BD129" s="3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2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</row>
    <row r="130" spans="1:324" ht="14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2"/>
      <c r="BD130" s="3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2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</row>
    <row r="131" spans="1:324" ht="14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2"/>
      <c r="BD131" s="3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2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</row>
    <row r="132" spans="1:324" ht="14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2"/>
      <c r="BD132" s="3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2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</row>
    <row r="133" spans="1:324" ht="14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2"/>
      <c r="BD133" s="3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2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</row>
    <row r="134" spans="1:324" ht="14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2"/>
      <c r="BD134" s="3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2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</row>
    <row r="135" spans="1:324" ht="14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2"/>
      <c r="BD135" s="3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2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</row>
    <row r="136" spans="1:324" ht="14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2"/>
      <c r="BD136" s="3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2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</row>
    <row r="137" spans="1:324" ht="14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2"/>
      <c r="BD137" s="3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2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</row>
    <row r="138" spans="1:324" ht="14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2"/>
      <c r="BD138" s="3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2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</row>
    <row r="139" spans="1:324" ht="14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2"/>
      <c r="BD139" s="3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2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</row>
    <row r="140" spans="1:324" ht="14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2"/>
      <c r="BD140" s="3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2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</row>
    <row r="141" spans="1:324" ht="14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2"/>
      <c r="BD141" s="3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2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</row>
    <row r="142" spans="1:324" ht="14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2"/>
      <c r="BD142" s="3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2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</row>
    <row r="143" spans="1:324" ht="14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2"/>
      <c r="BD143" s="3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2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</row>
    <row r="144" spans="1:324" ht="14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2"/>
      <c r="BD144" s="3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2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</row>
    <row r="145" spans="1:324" ht="14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2"/>
      <c r="BD145" s="3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2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</row>
    <row r="146" spans="1:324" ht="14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2"/>
      <c r="BD146" s="3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2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</row>
    <row r="147" spans="1:324" ht="14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2"/>
      <c r="BD147" s="3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2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</row>
    <row r="148" spans="1:324" ht="14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2"/>
      <c r="BD148" s="3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2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</row>
    <row r="149" spans="1:324" ht="14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2"/>
      <c r="BD149" s="3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2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</row>
    <row r="150" spans="1:324" ht="14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2"/>
      <c r="BD150" s="3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2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</row>
    <row r="151" spans="1:324" ht="14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2"/>
      <c r="BD151" s="3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2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</row>
    <row r="152" spans="1:324" ht="14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2"/>
      <c r="BD152" s="3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2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</row>
    <row r="153" spans="1:324" ht="14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2"/>
      <c r="BD153" s="3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2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</row>
    <row r="154" spans="1:324" ht="14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2"/>
      <c r="BD154" s="3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2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</row>
    <row r="155" spans="1:324" ht="14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2"/>
      <c r="BD155" s="3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2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</row>
    <row r="156" spans="1:324" ht="14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2"/>
      <c r="BD156" s="3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2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</row>
    <row r="157" spans="1:324" ht="14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2"/>
      <c r="BD157" s="3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2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</row>
    <row r="158" spans="1:324" ht="14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2"/>
      <c r="BD158" s="3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2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</row>
    <row r="159" spans="1:324" ht="14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2"/>
      <c r="BD159" s="3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2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</row>
    <row r="160" spans="1:324" ht="14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2"/>
      <c r="BD160" s="3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2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</row>
    <row r="161" spans="1:324" ht="14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2"/>
      <c r="BD161" s="3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2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</row>
    <row r="162" spans="1:324" ht="14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2"/>
      <c r="BD162" s="3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2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</row>
    <row r="163" spans="1:324" ht="14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2"/>
      <c r="BD163" s="3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2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</row>
    <row r="164" spans="1:324" ht="14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2"/>
      <c r="BD164" s="3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2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</row>
    <row r="165" spans="1:324" ht="14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2"/>
      <c r="BD165" s="3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2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</row>
    <row r="166" spans="1:324" ht="14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2"/>
      <c r="BD166" s="3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2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</row>
    <row r="167" spans="1:324" ht="14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2"/>
      <c r="BD167" s="3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2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</row>
    <row r="168" spans="1:324" ht="14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2"/>
      <c r="BD168" s="3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2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</row>
    <row r="169" spans="1:324" ht="14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2"/>
      <c r="BD169" s="3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2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</row>
    <row r="170" spans="1:324" ht="14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2"/>
      <c r="BD170" s="3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2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</row>
    <row r="171" spans="1:324" ht="14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2"/>
      <c r="BD171" s="3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2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</row>
    <row r="172" spans="1:324" ht="14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2"/>
      <c r="BD172" s="3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2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</row>
    <row r="173" spans="1:324" ht="14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2"/>
      <c r="BD173" s="3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2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</row>
    <row r="174" spans="1:324" ht="14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2"/>
      <c r="BD174" s="3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2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</row>
    <row r="175" spans="1:324" ht="14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2"/>
      <c r="BD175" s="3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2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</row>
    <row r="176" spans="1:324" ht="14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2"/>
      <c r="BD176" s="3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2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</row>
    <row r="177" spans="1:324" ht="14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2"/>
      <c r="BD177" s="3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2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</row>
    <row r="178" spans="1:324" ht="14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2"/>
      <c r="BD178" s="3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2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</row>
    <row r="179" spans="1:324" ht="14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2"/>
      <c r="BD179" s="3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2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</row>
    <row r="180" spans="1:324" ht="14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2"/>
      <c r="BD180" s="3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2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</row>
    <row r="181" spans="1:324" ht="14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2"/>
      <c r="BD181" s="3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2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</row>
    <row r="182" spans="1:324" ht="14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2"/>
      <c r="BD182" s="3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2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</row>
    <row r="183" spans="1:324" ht="14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2"/>
      <c r="BD183" s="3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2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</row>
    <row r="184" spans="1:324" ht="14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2"/>
      <c r="BD184" s="3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2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</row>
    <row r="185" spans="1:324" ht="14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2"/>
      <c r="BD185" s="3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2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</row>
    <row r="186" spans="1:324" ht="14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2"/>
      <c r="BD186" s="3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2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</row>
    <row r="187" spans="1:324" ht="14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2"/>
      <c r="BD187" s="3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2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</row>
    <row r="188" spans="1:324" ht="14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2"/>
      <c r="BD188" s="3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2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</row>
    <row r="189" spans="1:324" ht="14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2"/>
      <c r="BD189" s="3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2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</row>
    <row r="190" spans="1:324" ht="14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2"/>
      <c r="BD190" s="3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2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</row>
    <row r="191" spans="1:324" ht="14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2"/>
      <c r="BD191" s="3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2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</row>
    <row r="192" spans="1:324" ht="14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2"/>
      <c r="BD192" s="3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2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</row>
    <row r="193" spans="1:324" ht="14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2"/>
      <c r="BD193" s="3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2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</row>
    <row r="194" spans="1:324" ht="14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2"/>
      <c r="BD194" s="3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2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</row>
    <row r="195" spans="1:324" ht="14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2"/>
      <c r="BD195" s="3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2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</row>
    <row r="196" spans="1:324" ht="14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2"/>
      <c r="BD196" s="3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2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</row>
    <row r="197" spans="1:324" ht="14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2"/>
      <c r="BD197" s="3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2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</row>
    <row r="198" spans="1:324" ht="14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2"/>
      <c r="BD198" s="3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2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</row>
    <row r="199" spans="1:324" ht="14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2"/>
      <c r="BD199" s="3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2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</row>
    <row r="200" spans="1:324" ht="14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2"/>
      <c r="BD200" s="3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2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</row>
    <row r="201" spans="1:324" ht="14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2"/>
      <c r="BD201" s="3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2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</row>
    <row r="202" spans="1:324" ht="14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2"/>
      <c r="BD202" s="3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2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</row>
    <row r="203" spans="1:324" ht="14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2"/>
      <c r="BD203" s="3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2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</row>
    <row r="204" spans="1:324" ht="14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2"/>
      <c r="BD204" s="3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2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</row>
    <row r="205" spans="1:324" ht="14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2"/>
      <c r="BD205" s="3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2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</row>
    <row r="206" spans="1:324" ht="14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2"/>
      <c r="BD206" s="3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2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</row>
    <row r="207" spans="1:324" ht="14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2"/>
      <c r="BD207" s="3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2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</row>
    <row r="208" spans="1:324" ht="14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2"/>
      <c r="BD208" s="3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2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</row>
    <row r="209" spans="1:324" ht="14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2"/>
      <c r="BD209" s="3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2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</row>
    <row r="210" spans="1:324" ht="14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2"/>
      <c r="BD210" s="3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2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</row>
    <row r="211" spans="1:324" ht="14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2"/>
      <c r="BD211" s="3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2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</row>
    <row r="212" spans="1:324" ht="14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2"/>
      <c r="BD212" s="3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2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</row>
    <row r="213" spans="1:324" ht="14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2"/>
      <c r="BD213" s="3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2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</row>
    <row r="214" spans="1:324" ht="14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2"/>
      <c r="BD214" s="3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2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</row>
    <row r="215" spans="1:324" ht="14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2"/>
      <c r="BD215" s="3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2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</row>
    <row r="216" spans="1:324" ht="14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2"/>
      <c r="BD216" s="3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2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</row>
    <row r="217" spans="1:324" ht="14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2"/>
      <c r="BD217" s="3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2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</row>
    <row r="218" spans="1:324" ht="14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2"/>
      <c r="BD218" s="3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2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</row>
    <row r="219" spans="1:324" ht="14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2"/>
      <c r="BD219" s="3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2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</row>
    <row r="220" spans="1:324" ht="14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2"/>
      <c r="BD220" s="3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2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</row>
    <row r="221" spans="1:324" ht="14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2"/>
      <c r="BD221" s="3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2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</row>
    <row r="222" spans="1:324" ht="14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2"/>
      <c r="BD222" s="3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2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</row>
    <row r="223" spans="1:324" ht="14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2"/>
      <c r="BD223" s="3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2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</row>
    <row r="224" spans="1:324" ht="14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2"/>
      <c r="BD224" s="3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2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</row>
    <row r="225" spans="1:324" ht="14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2"/>
      <c r="BD225" s="3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2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</row>
    <row r="226" spans="1:324" ht="14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2"/>
      <c r="BD226" s="3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2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</row>
    <row r="227" spans="1:324" ht="14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2"/>
      <c r="BD227" s="3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2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</row>
    <row r="228" spans="1:324" ht="14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2"/>
      <c r="BD228" s="3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2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</row>
    <row r="229" spans="1:324" ht="14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2"/>
      <c r="BD229" s="3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2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</row>
    <row r="230" spans="1:324" ht="14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2"/>
      <c r="BD230" s="3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2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</row>
    <row r="231" spans="1:324" ht="14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2"/>
      <c r="BD231" s="3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2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</row>
    <row r="232" spans="1:324" ht="14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2"/>
      <c r="BD232" s="3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2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</row>
    <row r="233" spans="1:324" ht="14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2"/>
      <c r="BD233" s="3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2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</row>
    <row r="234" spans="1:324" ht="14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2"/>
      <c r="BD234" s="3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2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</row>
    <row r="235" spans="1:324" ht="14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2"/>
      <c r="BD235" s="3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2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</row>
    <row r="236" spans="1:324" ht="14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2"/>
      <c r="BD236" s="3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2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</row>
    <row r="237" spans="1:324" ht="14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2"/>
      <c r="BD237" s="3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2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</row>
    <row r="238" spans="1:324" ht="14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2"/>
      <c r="BD238" s="3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2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</row>
    <row r="239" spans="1:324" ht="14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2"/>
      <c r="BD239" s="3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2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</row>
    <row r="240" spans="1:324" ht="14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2"/>
      <c r="BD240" s="3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2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</row>
    <row r="241" spans="1:324" ht="14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2"/>
      <c r="BD241" s="3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2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</row>
    <row r="242" spans="1:324" ht="14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2"/>
      <c r="BD242" s="3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2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</row>
    <row r="243" spans="1:324" ht="14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2"/>
      <c r="BD243" s="3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2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</row>
    <row r="244" spans="1:324" ht="14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2"/>
      <c r="BD244" s="3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2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</row>
    <row r="245" spans="1:324" ht="14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2"/>
      <c r="BD245" s="3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2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</row>
    <row r="246" spans="1:324" ht="14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2"/>
      <c r="BD246" s="3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2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</row>
    <row r="247" spans="1:324" ht="14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2"/>
      <c r="BD247" s="3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2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</row>
    <row r="248" spans="1:324" ht="14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2"/>
      <c r="BD248" s="3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2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</row>
    <row r="249" spans="1:324" ht="14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2"/>
      <c r="BD249" s="3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2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</row>
    <row r="250" spans="1:324" ht="14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2"/>
      <c r="BD250" s="3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2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</row>
    <row r="251" spans="1:324" ht="14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2"/>
      <c r="BD251" s="3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2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</row>
    <row r="252" spans="1:324" ht="14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2"/>
      <c r="BD252" s="3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2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</row>
    <row r="253" spans="1:324" ht="14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2"/>
      <c r="BD253" s="3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2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</row>
    <row r="254" spans="1:324" ht="14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2"/>
      <c r="BD254" s="3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2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</row>
    <row r="255" spans="1:324" ht="14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2"/>
      <c r="BD255" s="3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2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</row>
    <row r="256" spans="1:324" ht="14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2"/>
      <c r="BD256" s="3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2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</row>
    <row r="257" spans="1:324" ht="14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2"/>
      <c r="BD257" s="3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2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</row>
    <row r="258" spans="1:324" ht="14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2"/>
      <c r="BD258" s="3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2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</row>
    <row r="259" spans="1:324" ht="14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2"/>
      <c r="BD259" s="3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2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</row>
    <row r="260" spans="1:324" ht="14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2"/>
      <c r="BD260" s="3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2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</row>
    <row r="261" spans="1:324" ht="14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2"/>
      <c r="BD261" s="3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2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</row>
    <row r="262" spans="1:324" ht="14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2"/>
      <c r="BD262" s="3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2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</row>
    <row r="263" spans="1:324" ht="14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2"/>
      <c r="BD263" s="3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2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</row>
    <row r="264" spans="1:324" ht="14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2"/>
      <c r="BD264" s="3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2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</row>
    <row r="265" spans="1:324" ht="14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2"/>
      <c r="BD265" s="3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2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</row>
    <row r="266" spans="1:324" ht="14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2"/>
      <c r="BD266" s="3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2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</row>
    <row r="267" spans="1:324" ht="14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2"/>
      <c r="BD267" s="3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2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</row>
    <row r="268" spans="1:324" ht="14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2"/>
      <c r="BD268" s="3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2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</row>
    <row r="269" spans="1:324" ht="14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2"/>
      <c r="BD269" s="3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2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</row>
    <row r="270" spans="1:324" ht="14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2"/>
      <c r="BD270" s="3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2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</row>
    <row r="271" spans="1:324" ht="14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2"/>
      <c r="BD271" s="3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2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</row>
    <row r="272" spans="1:324" ht="14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2"/>
      <c r="BD272" s="3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2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</row>
    <row r="273" spans="1:324" ht="14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2"/>
      <c r="BD273" s="3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2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</row>
    <row r="274" spans="1:324" ht="14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2"/>
      <c r="BD274" s="3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2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</row>
    <row r="275" spans="1:324" ht="14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2"/>
      <c r="BD275" s="3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2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</row>
    <row r="276" spans="1:324" ht="14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2"/>
      <c r="BD276" s="3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2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</row>
    <row r="277" spans="1:324" ht="14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2"/>
      <c r="BD277" s="3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2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</row>
    <row r="278" spans="1:324" ht="14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2"/>
      <c r="BD278" s="3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2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</row>
    <row r="279" spans="1:324" ht="14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2"/>
      <c r="BD279" s="3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2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</row>
    <row r="280" spans="1:324" ht="14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2"/>
      <c r="BD280" s="3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2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</row>
    <row r="281" spans="1:324" ht="14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2"/>
      <c r="BD281" s="3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2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</row>
    <row r="282" spans="1:324" ht="14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2"/>
      <c r="BD282" s="3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2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</row>
    <row r="283" spans="1:324" ht="14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2"/>
      <c r="BD283" s="3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2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</row>
    <row r="284" spans="1:324" ht="14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2"/>
      <c r="BD284" s="3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2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</row>
    <row r="285" spans="1:324" ht="14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2"/>
      <c r="BD285" s="3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2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</row>
    <row r="286" spans="1:324" ht="14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2"/>
      <c r="BD286" s="3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2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</row>
    <row r="287" spans="1:324" ht="14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2"/>
      <c r="BD287" s="3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2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</row>
    <row r="288" spans="1:324" ht="14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2"/>
      <c r="BD288" s="3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2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</row>
    <row r="289" spans="1:324" ht="14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2"/>
      <c r="BD289" s="3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2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</row>
    <row r="290" spans="1:324" ht="14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2"/>
      <c r="BD290" s="3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2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</row>
    <row r="291" spans="1:324" ht="14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2"/>
      <c r="BD291" s="3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2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</row>
    <row r="292" spans="1:324" ht="14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2"/>
      <c r="BD292" s="3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2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</row>
    <row r="293" spans="1:324" ht="14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2"/>
      <c r="BD293" s="3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2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</row>
    <row r="294" spans="1:324" ht="14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2"/>
      <c r="BD294" s="3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2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</row>
    <row r="295" spans="1:324" ht="14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2"/>
      <c r="BD295" s="3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2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</row>
    <row r="296" spans="1:324" ht="14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2"/>
      <c r="BD296" s="3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2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</row>
    <row r="297" spans="1:324" ht="14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2"/>
      <c r="BD297" s="3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2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</row>
    <row r="298" spans="1:324" ht="14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2"/>
      <c r="BD298" s="3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2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</row>
    <row r="299" spans="1:324" ht="14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2"/>
      <c r="BD299" s="3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2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</row>
    <row r="300" spans="1:324" ht="14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2"/>
      <c r="BD300" s="3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2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</row>
    <row r="301" spans="1:324" ht="14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2"/>
      <c r="BD301" s="3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2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</row>
    <row r="302" spans="1:324" ht="14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2"/>
      <c r="BD302" s="3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2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</row>
    <row r="303" spans="1:324" ht="14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2"/>
      <c r="BD303" s="3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2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</row>
    <row r="304" spans="1:324" ht="14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2"/>
      <c r="BD304" s="3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2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</row>
    <row r="305" spans="1:324" ht="14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2"/>
      <c r="BD305" s="3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2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</row>
    <row r="306" spans="1:324" ht="14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2"/>
      <c r="BD306" s="3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2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</row>
    <row r="307" spans="1:324" ht="14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2"/>
      <c r="BD307" s="3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2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</row>
    <row r="308" spans="1:324" ht="14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2"/>
      <c r="BD308" s="3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2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</row>
    <row r="309" spans="1:324" ht="14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2"/>
      <c r="BD309" s="3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2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</row>
    <row r="310" spans="1:324" ht="14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2"/>
      <c r="BD310" s="3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2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</row>
    <row r="311" spans="1:324" ht="14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2"/>
      <c r="BD311" s="3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2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</row>
    <row r="312" spans="1:324" ht="14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2"/>
      <c r="BD312" s="3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2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</row>
    <row r="313" spans="1:324" ht="14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2"/>
      <c r="BD313" s="3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2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</row>
    <row r="314" spans="1:324" ht="14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2"/>
      <c r="BD314" s="3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2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</row>
    <row r="315" spans="1:324" ht="14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2"/>
      <c r="BD315" s="3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2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</row>
    <row r="316" spans="1:324" ht="14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2"/>
      <c r="BD316" s="3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2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</row>
    <row r="317" spans="1:324" ht="14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2"/>
      <c r="BD317" s="3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2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</row>
    <row r="318" spans="1:324" ht="14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2"/>
      <c r="BD318" s="3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2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</row>
    <row r="319" spans="1:324" ht="14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2"/>
      <c r="BD319" s="3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2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</row>
    <row r="320" spans="1:324" ht="14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2"/>
      <c r="BD320" s="3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2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</row>
    <row r="321" spans="1:324" ht="14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2"/>
      <c r="BD321" s="3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2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</row>
    <row r="322" spans="1:324" ht="14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2"/>
      <c r="BD322" s="3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2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</row>
    <row r="323" spans="1:324" ht="14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2"/>
      <c r="BD323" s="3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2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</row>
    <row r="324" spans="1:324" ht="14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2"/>
      <c r="BD324" s="3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2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</row>
    <row r="325" spans="1:324" ht="14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2"/>
      <c r="BD325" s="3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2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</row>
    <row r="326" spans="1:324" ht="14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2"/>
      <c r="BD326" s="3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2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</row>
    <row r="327" spans="1:324" ht="14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2"/>
      <c r="BD327" s="3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2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</row>
    <row r="328" spans="1:324" ht="14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2"/>
      <c r="BD328" s="3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2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</row>
    <row r="329" spans="1:324" ht="14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2"/>
      <c r="BD329" s="3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2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</row>
    <row r="330" spans="1:324" ht="14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2"/>
      <c r="BD330" s="3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2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</row>
    <row r="331" spans="1:324" ht="14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2"/>
      <c r="BD331" s="3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2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</row>
    <row r="332" spans="1:324" ht="14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2"/>
      <c r="BD332" s="3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2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</row>
    <row r="333" spans="1:324" ht="14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2"/>
      <c r="BD333" s="3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2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</row>
    <row r="334" spans="1:324" ht="14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2"/>
      <c r="BD334" s="3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2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</row>
    <row r="335" spans="1:324" ht="14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2"/>
      <c r="BD335" s="3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2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</row>
    <row r="336" spans="1:324" ht="14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2"/>
      <c r="BD336" s="3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2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</row>
    <row r="337" spans="1:324" ht="14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2"/>
      <c r="BD337" s="3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2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</row>
    <row r="338" spans="1:324" ht="14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2"/>
      <c r="BD338" s="3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2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</row>
    <row r="339" spans="1:324" ht="14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2"/>
      <c r="BD339" s="3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2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</row>
    <row r="340" spans="1:324" ht="14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2"/>
      <c r="BD340" s="3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2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</row>
    <row r="341" spans="1:324" ht="14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2"/>
      <c r="BD341" s="3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2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</row>
    <row r="342" spans="1:324" ht="14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2"/>
      <c r="BD342" s="3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2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</row>
    <row r="343" spans="1:324" ht="14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2"/>
      <c r="BD343" s="3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2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</row>
    <row r="344" spans="1:324" ht="14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2"/>
      <c r="BD344" s="3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2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</row>
    <row r="345" spans="1:324" ht="14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2"/>
      <c r="BD345" s="3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2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</row>
    <row r="346" spans="1:324" ht="14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2"/>
      <c r="BD346" s="3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2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</row>
    <row r="347" spans="1:324" ht="14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2"/>
      <c r="BD347" s="3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2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</row>
    <row r="348" spans="1:324" ht="14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2"/>
      <c r="BD348" s="3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2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</row>
    <row r="349" spans="1:324" ht="14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2"/>
      <c r="BD349" s="3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2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</row>
    <row r="350" spans="1:324" ht="14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2"/>
      <c r="BD350" s="3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2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</row>
    <row r="351" spans="1:324" ht="14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2"/>
      <c r="BD351" s="3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2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</row>
    <row r="352" spans="1:324" ht="14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2"/>
      <c r="BD352" s="3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2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</row>
    <row r="353" spans="1:324" ht="14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2"/>
      <c r="BD353" s="3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2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</row>
    <row r="354" spans="1:324" ht="14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2"/>
      <c r="BD354" s="3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2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</row>
    <row r="355" spans="1:324" ht="14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2"/>
      <c r="BD355" s="3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2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</row>
    <row r="356" spans="1:324" ht="14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2"/>
      <c r="BD356" s="3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2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</row>
    <row r="357" spans="1:324" ht="14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2"/>
      <c r="BD357" s="3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2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</row>
    <row r="358" spans="1:324" ht="14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2"/>
      <c r="BD358" s="3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2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</row>
    <row r="359" spans="1:324" ht="14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2"/>
      <c r="BD359" s="3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2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</row>
    <row r="360" spans="1:324" ht="14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2"/>
      <c r="BD360" s="3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2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</row>
    <row r="361" spans="1:324" ht="14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2"/>
      <c r="BD361" s="3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2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</row>
    <row r="362" spans="1:324" ht="14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2"/>
      <c r="BD362" s="3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2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</row>
    <row r="363" spans="1:324" ht="14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2"/>
      <c r="BD363" s="3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2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</row>
    <row r="364" spans="1:324" ht="14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2"/>
      <c r="BD364" s="3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2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</row>
    <row r="365" spans="1:324" ht="14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2"/>
      <c r="BD365" s="3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2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</row>
    <row r="366" spans="1:324" ht="14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2"/>
      <c r="BD366" s="3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2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</row>
    <row r="367" spans="1:324" ht="14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2"/>
      <c r="BD367" s="3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2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</row>
    <row r="368" spans="1:324" ht="14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2"/>
      <c r="BD368" s="3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2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</row>
    <row r="369" spans="1:324" ht="14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2"/>
      <c r="BD369" s="3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2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</row>
    <row r="370" spans="1:324" ht="14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2"/>
      <c r="BD370" s="3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2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</row>
    <row r="371" spans="1:324" ht="14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2"/>
      <c r="BD371" s="3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2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</row>
    <row r="372" spans="1:324" ht="14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2"/>
      <c r="BD372" s="3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2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</row>
    <row r="373" spans="1:324" ht="14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2"/>
      <c r="BD373" s="3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2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</row>
    <row r="374" spans="1:324" ht="14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2"/>
      <c r="BD374" s="3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2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</row>
    <row r="375" spans="1:324" ht="14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2"/>
      <c r="BD375" s="3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2"/>
      <c r="DF375" s="3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</row>
    <row r="376" spans="1:324" ht="14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2"/>
      <c r="BD376" s="3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2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</row>
    <row r="377" spans="1:324" ht="14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2"/>
      <c r="BD377" s="3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2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</row>
    <row r="378" spans="1:324" ht="14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2"/>
      <c r="BD378" s="3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2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</row>
    <row r="379" spans="1:324" ht="14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2"/>
      <c r="BD379" s="3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2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</row>
    <row r="380" spans="1:324" ht="14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2"/>
      <c r="BD380" s="3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2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</row>
    <row r="381" spans="1:324" ht="14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2"/>
      <c r="BD381" s="3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2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</row>
    <row r="382" spans="1:324" ht="14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2"/>
      <c r="BD382" s="3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2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</row>
    <row r="383" spans="1:324" ht="14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2"/>
      <c r="BD383" s="3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2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</row>
    <row r="384" spans="1:324" ht="14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2"/>
      <c r="BD384" s="3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2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</row>
    <row r="385" spans="1:324" ht="14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2"/>
      <c r="BD385" s="3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2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</row>
    <row r="386" spans="1:324" ht="14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2"/>
      <c r="BD386" s="3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2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</row>
    <row r="387" spans="1:324" ht="14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2"/>
      <c r="BD387" s="3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2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</row>
    <row r="388" spans="1:324" ht="14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2"/>
      <c r="BD388" s="3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2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</row>
    <row r="389" spans="1:324" ht="14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2"/>
      <c r="BD389" s="3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2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</row>
    <row r="390" spans="1:324" ht="14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2"/>
      <c r="BD390" s="3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2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</row>
    <row r="391" spans="1:324" ht="14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2"/>
      <c r="BD391" s="3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2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</row>
    <row r="392" spans="1:324" ht="14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2"/>
      <c r="BD392" s="3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2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</row>
    <row r="393" spans="1:324" ht="14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2"/>
      <c r="BD393" s="3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2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</row>
    <row r="394" spans="1:324" ht="14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2"/>
      <c r="BD394" s="3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2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</row>
    <row r="395" spans="1:324" ht="14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2"/>
      <c r="BD395" s="3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2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</row>
    <row r="396" spans="1:324" ht="14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2"/>
      <c r="BD396" s="3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2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</row>
    <row r="397" spans="1:324" ht="14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2"/>
      <c r="BD397" s="3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2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</row>
    <row r="398" spans="1:324" ht="14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2"/>
      <c r="BD398" s="3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2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</row>
    <row r="399" spans="1:324" ht="14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2"/>
      <c r="BD399" s="3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2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</row>
    <row r="400" spans="1:324" ht="14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2"/>
      <c r="BD400" s="3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2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</row>
    <row r="401" spans="1:324" ht="14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2"/>
      <c r="BD401" s="3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2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</row>
    <row r="402" spans="1:324" ht="14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2"/>
      <c r="BD402" s="3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2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</row>
    <row r="403" spans="1:324" ht="14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2"/>
      <c r="BD403" s="3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2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</row>
    <row r="404" spans="1:324" ht="14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2"/>
      <c r="BD404" s="3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2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</row>
    <row r="405" spans="1:324" ht="14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2"/>
      <c r="BD405" s="3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2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</row>
    <row r="406" spans="1:324" ht="14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2"/>
      <c r="BD406" s="3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2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</row>
    <row r="407" spans="1:324" ht="14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2"/>
      <c r="BD407" s="3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2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</row>
    <row r="408" spans="1:324" ht="14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2"/>
      <c r="BD408" s="3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2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</row>
    <row r="409" spans="1:324" ht="14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2"/>
      <c r="BD409" s="3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2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</row>
    <row r="410" spans="1:324" ht="14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2"/>
      <c r="BD410" s="3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2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</row>
    <row r="411" spans="1:324" ht="14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2"/>
      <c r="BD411" s="3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2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</row>
    <row r="412" spans="1:324" ht="14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2"/>
      <c r="BD412" s="3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2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</row>
    <row r="413" spans="1:324" ht="14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2"/>
      <c r="BD413" s="3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2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</row>
    <row r="414" spans="1:324" ht="14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2"/>
      <c r="BD414" s="3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2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</row>
    <row r="415" spans="1:324" ht="14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2"/>
      <c r="BD415" s="3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2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</row>
    <row r="416" spans="1:324" ht="14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2"/>
      <c r="BD416" s="3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2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</row>
    <row r="417" spans="1:324" ht="14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2"/>
      <c r="BD417" s="3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2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</row>
    <row r="418" spans="1:324" ht="14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2"/>
      <c r="BD418" s="3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2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</row>
    <row r="419" spans="1:324" ht="14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2"/>
      <c r="BD419" s="3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2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</row>
    <row r="420" spans="1:324" ht="14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2"/>
      <c r="BD420" s="3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2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</row>
    <row r="421" spans="1:324" ht="14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2"/>
      <c r="BD421" s="3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2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</row>
    <row r="422" spans="1:324" ht="14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2"/>
      <c r="BD422" s="3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2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</row>
    <row r="423" spans="1:324" ht="14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2"/>
      <c r="BD423" s="3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2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</row>
    <row r="424" spans="1:324" ht="14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2"/>
      <c r="BD424" s="3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2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</row>
    <row r="425" spans="1:324" ht="14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2"/>
      <c r="BD425" s="3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2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</row>
    <row r="426" spans="1:324" ht="14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2"/>
      <c r="BD426" s="3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2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</row>
    <row r="427" spans="1:324" ht="14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2"/>
      <c r="BD427" s="3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2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</row>
    <row r="428" spans="1:324" ht="14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2"/>
      <c r="BD428" s="3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2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</row>
    <row r="429" spans="1:324" ht="14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2"/>
      <c r="BD429" s="3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2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</row>
    <row r="430" spans="1:324" ht="14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2"/>
      <c r="BD430" s="3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2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</row>
    <row r="431" spans="1:324" ht="14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2"/>
      <c r="BD431" s="3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2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</row>
    <row r="432" spans="1:324" ht="14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2"/>
      <c r="BD432" s="3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2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</row>
    <row r="433" spans="1:324" ht="14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2"/>
      <c r="BD433" s="3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2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</row>
    <row r="434" spans="1:324" ht="14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2"/>
      <c r="BD434" s="3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2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</row>
    <row r="435" spans="1:324" ht="14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2"/>
      <c r="BD435" s="3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2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</row>
    <row r="436" spans="1:324" ht="14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2"/>
      <c r="BD436" s="3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2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</row>
    <row r="437" spans="1:324" ht="14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2"/>
      <c r="BD437" s="3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2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</row>
    <row r="438" spans="1:324" ht="14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2"/>
      <c r="BD438" s="3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2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</row>
    <row r="439" spans="1:324" ht="14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2"/>
      <c r="BD439" s="3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2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</row>
    <row r="440" spans="1:324" ht="14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2"/>
      <c r="BD440" s="3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2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</row>
    <row r="441" spans="1:324" ht="14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2"/>
      <c r="BD441" s="3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2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</row>
    <row r="442" spans="1:324" ht="14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2"/>
      <c r="BD442" s="3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2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</row>
    <row r="443" spans="1:324" ht="14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2"/>
      <c r="BD443" s="3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2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</row>
    <row r="444" spans="1:324" ht="14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2"/>
      <c r="BD444" s="3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2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</row>
    <row r="445" spans="1:324" ht="14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2"/>
      <c r="BD445" s="3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2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</row>
    <row r="446" spans="1:324" ht="14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2"/>
      <c r="BD446" s="3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2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</row>
    <row r="447" spans="1:324" ht="14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2"/>
      <c r="BD447" s="3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2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</row>
    <row r="448" spans="1:324" ht="14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2"/>
      <c r="BD448" s="3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2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</row>
    <row r="449" spans="1:324" ht="14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2"/>
      <c r="BD449" s="3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2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</row>
    <row r="450" spans="1:324" ht="14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2"/>
      <c r="BD450" s="3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2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</row>
    <row r="451" spans="1:324" ht="14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2"/>
      <c r="BD451" s="3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2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/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/>
      <c r="LE451" s="1"/>
      <c r="LF451" s="1"/>
      <c r="LG451" s="1"/>
      <c r="LH451" s="1"/>
      <c r="LI451" s="1"/>
      <c r="LJ451" s="1"/>
      <c r="LK451" s="1"/>
      <c r="LL451" s="1"/>
    </row>
    <row r="452" spans="1:324" ht="14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2"/>
      <c r="BD452" s="3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2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</row>
    <row r="453" spans="1:324" ht="14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2"/>
      <c r="BD453" s="3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2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</row>
    <row r="454" spans="1:324" ht="14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2"/>
      <c r="BD454" s="3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2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</row>
    <row r="455" spans="1:324" ht="14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2"/>
      <c r="BD455" s="3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2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</row>
    <row r="456" spans="1:324" ht="14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2"/>
      <c r="BD456" s="3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2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</row>
    <row r="457" spans="1:324" ht="14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2"/>
      <c r="BD457" s="3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2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</row>
    <row r="458" spans="1:324" ht="14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2"/>
      <c r="BD458" s="3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2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</row>
    <row r="459" spans="1:324" ht="14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2"/>
      <c r="BD459" s="3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2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</row>
    <row r="460" spans="1:324" ht="14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2"/>
      <c r="BD460" s="3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2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</row>
    <row r="461" spans="1:324" ht="14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2"/>
      <c r="BD461" s="3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2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</row>
    <row r="462" spans="1:324" ht="14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2"/>
      <c r="BD462" s="3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2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/>
      <c r="LE462" s="1"/>
      <c r="LF462" s="1"/>
      <c r="LG462" s="1"/>
      <c r="LH462" s="1"/>
      <c r="LI462" s="1"/>
      <c r="LJ462" s="1"/>
      <c r="LK462" s="1"/>
      <c r="LL462" s="1"/>
    </row>
    <row r="463" spans="1:324" ht="14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2"/>
      <c r="BD463" s="3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2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</row>
    <row r="464" spans="1:324" ht="14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2"/>
      <c r="BD464" s="3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2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/>
      <c r="LE464" s="1"/>
      <c r="LF464" s="1"/>
      <c r="LG464" s="1"/>
      <c r="LH464" s="1"/>
      <c r="LI464" s="1"/>
      <c r="LJ464" s="1"/>
      <c r="LK464" s="1"/>
      <c r="LL464" s="1"/>
    </row>
    <row r="465" spans="1:324" ht="14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2"/>
      <c r="BD465" s="3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2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/>
      <c r="LE465" s="1"/>
      <c r="LF465" s="1"/>
      <c r="LG465" s="1"/>
      <c r="LH465" s="1"/>
      <c r="LI465" s="1"/>
      <c r="LJ465" s="1"/>
      <c r="LK465" s="1"/>
      <c r="LL465" s="1"/>
    </row>
    <row r="466" spans="1:324" ht="14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2"/>
      <c r="BD466" s="3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2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/>
      <c r="LE466" s="1"/>
      <c r="LF466" s="1"/>
      <c r="LG466" s="1"/>
      <c r="LH466" s="1"/>
      <c r="LI466" s="1"/>
      <c r="LJ466" s="1"/>
      <c r="LK466" s="1"/>
      <c r="LL466" s="1"/>
    </row>
    <row r="467" spans="1:324" ht="14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2"/>
      <c r="BD467" s="3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2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/>
      <c r="LE467" s="1"/>
      <c r="LF467" s="1"/>
      <c r="LG467" s="1"/>
      <c r="LH467" s="1"/>
      <c r="LI467" s="1"/>
      <c r="LJ467" s="1"/>
      <c r="LK467" s="1"/>
      <c r="LL467" s="1"/>
    </row>
    <row r="468" spans="1:324" ht="14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2"/>
      <c r="BD468" s="3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2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/>
      <c r="LE468" s="1"/>
      <c r="LF468" s="1"/>
      <c r="LG468" s="1"/>
      <c r="LH468" s="1"/>
      <c r="LI468" s="1"/>
      <c r="LJ468" s="1"/>
      <c r="LK468" s="1"/>
      <c r="LL468" s="1"/>
    </row>
    <row r="469" spans="1:324" ht="14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2"/>
      <c r="BD469" s="3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2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</row>
    <row r="470" spans="1:324" ht="14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2"/>
      <c r="BD470" s="3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2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/>
      <c r="LE470" s="1"/>
      <c r="LF470" s="1"/>
      <c r="LG470" s="1"/>
      <c r="LH470" s="1"/>
      <c r="LI470" s="1"/>
      <c r="LJ470" s="1"/>
      <c r="LK470" s="1"/>
      <c r="LL470" s="1"/>
    </row>
    <row r="471" spans="1:324" ht="14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2"/>
      <c r="BD471" s="3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2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  <c r="KJ471" s="1"/>
      <c r="KK471" s="1"/>
      <c r="KL471" s="1"/>
      <c r="KM471" s="1"/>
      <c r="KN471" s="1"/>
      <c r="KO471" s="1"/>
      <c r="KP471" s="1"/>
      <c r="KQ471" s="1"/>
      <c r="KR471" s="1"/>
      <c r="KS471" s="1"/>
      <c r="KT471" s="1"/>
      <c r="KU471" s="1"/>
      <c r="KV471" s="1"/>
      <c r="KW471" s="1"/>
      <c r="KX471" s="1"/>
      <c r="KY471" s="1"/>
      <c r="KZ471" s="1"/>
      <c r="LA471" s="1"/>
      <c r="LB471" s="1"/>
      <c r="LC471" s="1"/>
      <c r="LD471" s="1"/>
      <c r="LE471" s="1"/>
      <c r="LF471" s="1"/>
      <c r="LG471" s="1"/>
      <c r="LH471" s="1"/>
      <c r="LI471" s="1"/>
      <c r="LJ471" s="1"/>
      <c r="LK471" s="1"/>
      <c r="LL471" s="1"/>
    </row>
    <row r="472" spans="1:324" ht="14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2"/>
      <c r="BD472" s="3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2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  <c r="KJ472" s="1"/>
      <c r="KK472" s="1"/>
      <c r="KL472" s="1"/>
      <c r="KM472" s="1"/>
      <c r="KN472" s="1"/>
      <c r="KO472" s="1"/>
      <c r="KP472" s="1"/>
      <c r="KQ472" s="1"/>
      <c r="KR472" s="1"/>
      <c r="KS472" s="1"/>
      <c r="KT472" s="1"/>
      <c r="KU472" s="1"/>
      <c r="KV472" s="1"/>
      <c r="KW472" s="1"/>
      <c r="KX472" s="1"/>
      <c r="KY472" s="1"/>
      <c r="KZ472" s="1"/>
      <c r="LA472" s="1"/>
      <c r="LB472" s="1"/>
      <c r="LC472" s="1"/>
      <c r="LD472" s="1"/>
      <c r="LE472" s="1"/>
      <c r="LF472" s="1"/>
      <c r="LG472" s="1"/>
      <c r="LH472" s="1"/>
      <c r="LI472" s="1"/>
      <c r="LJ472" s="1"/>
      <c r="LK472" s="1"/>
      <c r="LL472" s="1"/>
    </row>
    <row r="473" spans="1:324" ht="14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2"/>
      <c r="BD473" s="3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2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  <c r="KJ473" s="1"/>
      <c r="KK473" s="1"/>
      <c r="KL473" s="1"/>
      <c r="KM473" s="1"/>
      <c r="KN473" s="1"/>
      <c r="KO473" s="1"/>
      <c r="KP473" s="1"/>
      <c r="KQ473" s="1"/>
      <c r="KR473" s="1"/>
      <c r="KS473" s="1"/>
      <c r="KT473" s="1"/>
      <c r="KU473" s="1"/>
      <c r="KV473" s="1"/>
      <c r="KW473" s="1"/>
      <c r="KX473" s="1"/>
      <c r="KY473" s="1"/>
      <c r="KZ473" s="1"/>
      <c r="LA473" s="1"/>
      <c r="LB473" s="1"/>
      <c r="LC473" s="1"/>
      <c r="LD473" s="1"/>
      <c r="LE473" s="1"/>
      <c r="LF473" s="1"/>
      <c r="LG473" s="1"/>
      <c r="LH473" s="1"/>
      <c r="LI473" s="1"/>
      <c r="LJ473" s="1"/>
      <c r="LK473" s="1"/>
      <c r="LL473" s="1"/>
    </row>
    <row r="474" spans="1:324" ht="14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2"/>
      <c r="BD474" s="3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2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  <c r="KJ474" s="1"/>
      <c r="KK474" s="1"/>
      <c r="KL474" s="1"/>
      <c r="KM474" s="1"/>
      <c r="KN474" s="1"/>
      <c r="KO474" s="1"/>
      <c r="KP474" s="1"/>
      <c r="KQ474" s="1"/>
      <c r="KR474" s="1"/>
      <c r="KS474" s="1"/>
      <c r="KT474" s="1"/>
      <c r="KU474" s="1"/>
      <c r="KV474" s="1"/>
      <c r="KW474" s="1"/>
      <c r="KX474" s="1"/>
      <c r="KY474" s="1"/>
      <c r="KZ474" s="1"/>
      <c r="LA474" s="1"/>
      <c r="LB474" s="1"/>
      <c r="LC474" s="1"/>
      <c r="LD474" s="1"/>
      <c r="LE474" s="1"/>
      <c r="LF474" s="1"/>
      <c r="LG474" s="1"/>
      <c r="LH474" s="1"/>
      <c r="LI474" s="1"/>
      <c r="LJ474" s="1"/>
      <c r="LK474" s="1"/>
      <c r="LL474" s="1"/>
    </row>
    <row r="475" spans="1:324" ht="14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2"/>
      <c r="BD475" s="3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2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  <c r="KJ475" s="1"/>
      <c r="KK475" s="1"/>
      <c r="KL475" s="1"/>
      <c r="KM475" s="1"/>
      <c r="KN475" s="1"/>
      <c r="KO475" s="1"/>
      <c r="KP475" s="1"/>
      <c r="KQ475" s="1"/>
      <c r="KR475" s="1"/>
      <c r="KS475" s="1"/>
      <c r="KT475" s="1"/>
      <c r="KU475" s="1"/>
      <c r="KV475" s="1"/>
      <c r="KW475" s="1"/>
      <c r="KX475" s="1"/>
      <c r="KY475" s="1"/>
      <c r="KZ475" s="1"/>
      <c r="LA475" s="1"/>
      <c r="LB475" s="1"/>
      <c r="LC475" s="1"/>
      <c r="LD475" s="1"/>
      <c r="LE475" s="1"/>
      <c r="LF475" s="1"/>
      <c r="LG475" s="1"/>
      <c r="LH475" s="1"/>
      <c r="LI475" s="1"/>
      <c r="LJ475" s="1"/>
      <c r="LK475" s="1"/>
      <c r="LL475" s="1"/>
    </row>
    <row r="476" spans="1:324" ht="14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2"/>
      <c r="BD476" s="3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2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  <c r="KJ476" s="1"/>
      <c r="KK476" s="1"/>
      <c r="KL476" s="1"/>
      <c r="KM476" s="1"/>
      <c r="KN476" s="1"/>
      <c r="KO476" s="1"/>
      <c r="KP476" s="1"/>
      <c r="KQ476" s="1"/>
      <c r="KR476" s="1"/>
      <c r="KS476" s="1"/>
      <c r="KT476" s="1"/>
      <c r="KU476" s="1"/>
      <c r="KV476" s="1"/>
      <c r="KW476" s="1"/>
      <c r="KX476" s="1"/>
      <c r="KY476" s="1"/>
      <c r="KZ476" s="1"/>
      <c r="LA476" s="1"/>
      <c r="LB476" s="1"/>
      <c r="LC476" s="1"/>
      <c r="LD476" s="1"/>
      <c r="LE476" s="1"/>
      <c r="LF476" s="1"/>
      <c r="LG476" s="1"/>
      <c r="LH476" s="1"/>
      <c r="LI476" s="1"/>
      <c r="LJ476" s="1"/>
      <c r="LK476" s="1"/>
      <c r="LL476" s="1"/>
    </row>
    <row r="477" spans="1:324" ht="14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2"/>
      <c r="BD477" s="3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2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  <c r="KJ477" s="1"/>
      <c r="KK477" s="1"/>
      <c r="KL477" s="1"/>
      <c r="KM477" s="1"/>
      <c r="KN477" s="1"/>
      <c r="KO477" s="1"/>
      <c r="KP477" s="1"/>
      <c r="KQ477" s="1"/>
      <c r="KR477" s="1"/>
      <c r="KS477" s="1"/>
      <c r="KT477" s="1"/>
      <c r="KU477" s="1"/>
      <c r="KV477" s="1"/>
      <c r="KW477" s="1"/>
      <c r="KX477" s="1"/>
      <c r="KY477" s="1"/>
      <c r="KZ477" s="1"/>
      <c r="LA477" s="1"/>
      <c r="LB477" s="1"/>
      <c r="LC477" s="1"/>
      <c r="LD477" s="1"/>
      <c r="LE477" s="1"/>
      <c r="LF477" s="1"/>
      <c r="LG477" s="1"/>
      <c r="LH477" s="1"/>
      <c r="LI477" s="1"/>
      <c r="LJ477" s="1"/>
      <c r="LK477" s="1"/>
      <c r="LL477" s="1"/>
    </row>
    <row r="478" spans="1:324" ht="14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2"/>
      <c r="BD478" s="3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2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/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/>
      <c r="LE478" s="1"/>
      <c r="LF478" s="1"/>
      <c r="LG478" s="1"/>
      <c r="LH478" s="1"/>
      <c r="LI478" s="1"/>
      <c r="LJ478" s="1"/>
      <c r="LK478" s="1"/>
      <c r="LL478" s="1"/>
    </row>
    <row r="479" spans="1:324" ht="14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2"/>
      <c r="BD479" s="3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2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</row>
    <row r="480" spans="1:324" ht="14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2"/>
      <c r="BD480" s="3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2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/>
      <c r="LE480" s="1"/>
      <c r="LF480" s="1"/>
      <c r="LG480" s="1"/>
      <c r="LH480" s="1"/>
      <c r="LI480" s="1"/>
      <c r="LJ480" s="1"/>
      <c r="LK480" s="1"/>
      <c r="LL480" s="1"/>
    </row>
    <row r="481" spans="1:324" ht="14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2"/>
      <c r="BD481" s="3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2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  <c r="KJ481" s="1"/>
      <c r="KK481" s="1"/>
      <c r="KL481" s="1"/>
      <c r="KM481" s="1"/>
      <c r="KN481" s="1"/>
      <c r="KO481" s="1"/>
      <c r="KP481" s="1"/>
      <c r="KQ481" s="1"/>
      <c r="KR481" s="1"/>
      <c r="KS481" s="1"/>
      <c r="KT481" s="1"/>
      <c r="KU481" s="1"/>
      <c r="KV481" s="1"/>
      <c r="KW481" s="1"/>
      <c r="KX481" s="1"/>
      <c r="KY481" s="1"/>
      <c r="KZ481" s="1"/>
      <c r="LA481" s="1"/>
      <c r="LB481" s="1"/>
      <c r="LC481" s="1"/>
      <c r="LD481" s="1"/>
      <c r="LE481" s="1"/>
      <c r="LF481" s="1"/>
      <c r="LG481" s="1"/>
      <c r="LH481" s="1"/>
      <c r="LI481" s="1"/>
      <c r="LJ481" s="1"/>
      <c r="LK481" s="1"/>
      <c r="LL481" s="1"/>
    </row>
    <row r="482" spans="1:324" ht="14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2"/>
      <c r="BD482" s="3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2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</row>
    <row r="483" spans="1:324" ht="14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2"/>
      <c r="BD483" s="3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2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</row>
    <row r="484" spans="1:324" ht="14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2"/>
      <c r="BD484" s="3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2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</row>
    <row r="485" spans="1:324" ht="14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2"/>
      <c r="BD485" s="3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2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/>
      <c r="LE485" s="1"/>
      <c r="LF485" s="1"/>
      <c r="LG485" s="1"/>
      <c r="LH485" s="1"/>
      <c r="LI485" s="1"/>
      <c r="LJ485" s="1"/>
      <c r="LK485" s="1"/>
      <c r="LL485" s="1"/>
    </row>
    <row r="486" spans="1:324" ht="14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2"/>
      <c r="BD486" s="3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2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/>
      <c r="LE486" s="1"/>
      <c r="LF486" s="1"/>
      <c r="LG486" s="1"/>
      <c r="LH486" s="1"/>
      <c r="LI486" s="1"/>
      <c r="LJ486" s="1"/>
      <c r="LK486" s="1"/>
      <c r="LL486" s="1"/>
    </row>
    <row r="487" spans="1:324" ht="14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2"/>
      <c r="BD487" s="3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2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</row>
    <row r="488" spans="1:324" ht="14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2"/>
      <c r="BD488" s="3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2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  <c r="KS488" s="1"/>
      <c r="KT488" s="1"/>
      <c r="KU488" s="1"/>
      <c r="KV488" s="1"/>
      <c r="KW488" s="1"/>
      <c r="KX488" s="1"/>
      <c r="KY488" s="1"/>
      <c r="KZ488" s="1"/>
      <c r="LA488" s="1"/>
      <c r="LB488" s="1"/>
      <c r="LC488" s="1"/>
      <c r="LD488" s="1"/>
      <c r="LE488" s="1"/>
      <c r="LF488" s="1"/>
      <c r="LG488" s="1"/>
      <c r="LH488" s="1"/>
      <c r="LI488" s="1"/>
      <c r="LJ488" s="1"/>
      <c r="LK488" s="1"/>
      <c r="LL488" s="1"/>
    </row>
    <row r="489" spans="1:324" ht="14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2"/>
      <c r="BD489" s="3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2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/>
      <c r="LE489" s="1"/>
      <c r="LF489" s="1"/>
      <c r="LG489" s="1"/>
      <c r="LH489" s="1"/>
      <c r="LI489" s="1"/>
      <c r="LJ489" s="1"/>
      <c r="LK489" s="1"/>
      <c r="LL489" s="1"/>
    </row>
    <row r="490" spans="1:324" ht="14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2"/>
      <c r="BD490" s="3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2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  <c r="KJ490" s="1"/>
      <c r="KK490" s="1"/>
      <c r="KL490" s="1"/>
      <c r="KM490" s="1"/>
      <c r="KN490" s="1"/>
      <c r="KO490" s="1"/>
      <c r="KP490" s="1"/>
      <c r="KQ490" s="1"/>
      <c r="KR490" s="1"/>
      <c r="KS490" s="1"/>
      <c r="KT490" s="1"/>
      <c r="KU490" s="1"/>
      <c r="KV490" s="1"/>
      <c r="KW490" s="1"/>
      <c r="KX490" s="1"/>
      <c r="KY490" s="1"/>
      <c r="KZ490" s="1"/>
      <c r="LA490" s="1"/>
      <c r="LB490" s="1"/>
      <c r="LC490" s="1"/>
      <c r="LD490" s="1"/>
      <c r="LE490" s="1"/>
      <c r="LF490" s="1"/>
      <c r="LG490" s="1"/>
      <c r="LH490" s="1"/>
      <c r="LI490" s="1"/>
      <c r="LJ490" s="1"/>
      <c r="LK490" s="1"/>
      <c r="LL490" s="1"/>
    </row>
    <row r="491" spans="1:324" ht="14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2"/>
      <c r="BD491" s="3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2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  <c r="KJ491" s="1"/>
      <c r="KK491" s="1"/>
      <c r="KL491" s="1"/>
      <c r="KM491" s="1"/>
      <c r="KN491" s="1"/>
      <c r="KO491" s="1"/>
      <c r="KP491" s="1"/>
      <c r="KQ491" s="1"/>
      <c r="KR491" s="1"/>
      <c r="KS491" s="1"/>
      <c r="KT491" s="1"/>
      <c r="KU491" s="1"/>
      <c r="KV491" s="1"/>
      <c r="KW491" s="1"/>
      <c r="KX491" s="1"/>
      <c r="KY491" s="1"/>
      <c r="KZ491" s="1"/>
      <c r="LA491" s="1"/>
      <c r="LB491" s="1"/>
      <c r="LC491" s="1"/>
      <c r="LD491" s="1"/>
      <c r="LE491" s="1"/>
      <c r="LF491" s="1"/>
      <c r="LG491" s="1"/>
      <c r="LH491" s="1"/>
      <c r="LI491" s="1"/>
      <c r="LJ491" s="1"/>
      <c r="LK491" s="1"/>
      <c r="LL491" s="1"/>
    </row>
    <row r="492" spans="1:324" ht="14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2"/>
      <c r="BD492" s="3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2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  <c r="KJ492" s="1"/>
      <c r="KK492" s="1"/>
      <c r="KL492" s="1"/>
      <c r="KM492" s="1"/>
      <c r="KN492" s="1"/>
      <c r="KO492" s="1"/>
      <c r="KP492" s="1"/>
      <c r="KQ492" s="1"/>
      <c r="KR492" s="1"/>
      <c r="KS492" s="1"/>
      <c r="KT492" s="1"/>
      <c r="KU492" s="1"/>
      <c r="KV492" s="1"/>
      <c r="KW492" s="1"/>
      <c r="KX492" s="1"/>
      <c r="KY492" s="1"/>
      <c r="KZ492" s="1"/>
      <c r="LA492" s="1"/>
      <c r="LB492" s="1"/>
      <c r="LC492" s="1"/>
      <c r="LD492" s="1"/>
      <c r="LE492" s="1"/>
      <c r="LF492" s="1"/>
      <c r="LG492" s="1"/>
      <c r="LH492" s="1"/>
      <c r="LI492" s="1"/>
      <c r="LJ492" s="1"/>
      <c r="LK492" s="1"/>
      <c r="LL492" s="1"/>
    </row>
    <row r="493" spans="1:324" ht="14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2"/>
      <c r="BD493" s="3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2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/>
      <c r="KR493" s="1"/>
      <c r="KS493" s="1"/>
      <c r="KT493" s="1"/>
      <c r="KU493" s="1"/>
      <c r="KV493" s="1"/>
      <c r="KW493" s="1"/>
      <c r="KX493" s="1"/>
      <c r="KY493" s="1"/>
      <c r="KZ493" s="1"/>
      <c r="LA493" s="1"/>
      <c r="LB493" s="1"/>
      <c r="LC493" s="1"/>
      <c r="LD493" s="1"/>
      <c r="LE493" s="1"/>
      <c r="LF493" s="1"/>
      <c r="LG493" s="1"/>
      <c r="LH493" s="1"/>
      <c r="LI493" s="1"/>
      <c r="LJ493" s="1"/>
      <c r="LK493" s="1"/>
      <c r="LL493" s="1"/>
    </row>
    <row r="494" spans="1:324" ht="14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2"/>
      <c r="BD494" s="3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2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</row>
    <row r="495" spans="1:324" ht="14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2"/>
      <c r="BD495" s="3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2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</row>
    <row r="496" spans="1:324" ht="14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2"/>
      <c r="BD496" s="3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2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</row>
    <row r="497" spans="1:324" ht="14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2"/>
      <c r="BD497" s="3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2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</row>
    <row r="498" spans="1:324" ht="14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2"/>
      <c r="BD498" s="3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2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</row>
    <row r="499" spans="1:324" ht="14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2"/>
      <c r="BD499" s="3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2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</row>
    <row r="500" spans="1:324" ht="14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2"/>
      <c r="BD500" s="3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2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</row>
    <row r="501" spans="1:324" ht="14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2"/>
      <c r="BD501" s="3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2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</row>
    <row r="502" spans="1:324" ht="14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2"/>
      <c r="BD502" s="3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2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/>
      <c r="LE502" s="1"/>
      <c r="LF502" s="1"/>
      <c r="LG502" s="1"/>
      <c r="LH502" s="1"/>
      <c r="LI502" s="1"/>
      <c r="LJ502" s="1"/>
      <c r="LK502" s="1"/>
      <c r="LL502" s="1"/>
    </row>
    <row r="503" spans="1:324" ht="14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2"/>
      <c r="BD503" s="3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2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/>
      <c r="LE503" s="1"/>
      <c r="LF503" s="1"/>
      <c r="LG503" s="1"/>
      <c r="LH503" s="1"/>
      <c r="LI503" s="1"/>
      <c r="LJ503" s="1"/>
      <c r="LK503" s="1"/>
      <c r="LL503" s="1"/>
    </row>
    <row r="504" spans="1:324" ht="14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2"/>
      <c r="BD504" s="3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2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/>
      <c r="LE504" s="1"/>
      <c r="LF504" s="1"/>
      <c r="LG504" s="1"/>
      <c r="LH504" s="1"/>
      <c r="LI504" s="1"/>
      <c r="LJ504" s="1"/>
      <c r="LK504" s="1"/>
      <c r="LL504" s="1"/>
    </row>
    <row r="505" spans="1:324" ht="14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2"/>
      <c r="BD505" s="3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2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/>
      <c r="LE505" s="1"/>
      <c r="LF505" s="1"/>
      <c r="LG505" s="1"/>
      <c r="LH505" s="1"/>
      <c r="LI505" s="1"/>
      <c r="LJ505" s="1"/>
      <c r="LK505" s="1"/>
      <c r="LL505" s="1"/>
    </row>
    <row r="506" spans="1:324" ht="14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2"/>
      <c r="BD506" s="3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2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/>
      <c r="LE506" s="1"/>
      <c r="LF506" s="1"/>
      <c r="LG506" s="1"/>
      <c r="LH506" s="1"/>
      <c r="LI506" s="1"/>
      <c r="LJ506" s="1"/>
      <c r="LK506" s="1"/>
      <c r="LL506" s="1"/>
    </row>
    <row r="507" spans="1:324" ht="14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2"/>
      <c r="BD507" s="3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2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/>
      <c r="LE507" s="1"/>
      <c r="LF507" s="1"/>
      <c r="LG507" s="1"/>
      <c r="LH507" s="1"/>
      <c r="LI507" s="1"/>
      <c r="LJ507" s="1"/>
      <c r="LK507" s="1"/>
      <c r="LL507" s="1"/>
    </row>
    <row r="508" spans="1:324" ht="14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2"/>
      <c r="BD508" s="3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2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/>
      <c r="LE508" s="1"/>
      <c r="LF508" s="1"/>
      <c r="LG508" s="1"/>
      <c r="LH508" s="1"/>
      <c r="LI508" s="1"/>
      <c r="LJ508" s="1"/>
      <c r="LK508" s="1"/>
      <c r="LL508" s="1"/>
    </row>
    <row r="509" spans="1:324" ht="14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2"/>
      <c r="BD509" s="3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2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/>
      <c r="LE509" s="1"/>
      <c r="LF509" s="1"/>
      <c r="LG509" s="1"/>
      <c r="LH509" s="1"/>
      <c r="LI509" s="1"/>
      <c r="LJ509" s="1"/>
      <c r="LK509" s="1"/>
      <c r="LL509" s="1"/>
    </row>
    <row r="510" spans="1:324" ht="14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2"/>
      <c r="BD510" s="3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2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</row>
    <row r="511" spans="1:324" ht="14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2"/>
      <c r="BD511" s="3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2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</row>
    <row r="512" spans="1:324" ht="14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2"/>
      <c r="BD512" s="3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2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</row>
    <row r="513" spans="1:324" ht="14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2"/>
      <c r="BD513" s="3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2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/>
      <c r="KR513" s="1"/>
      <c r="KS513" s="1"/>
      <c r="KT513" s="1"/>
      <c r="KU513" s="1"/>
      <c r="KV513" s="1"/>
      <c r="KW513" s="1"/>
      <c r="KX513" s="1"/>
      <c r="KY513" s="1"/>
      <c r="KZ513" s="1"/>
      <c r="LA513" s="1"/>
      <c r="LB513" s="1"/>
      <c r="LC513" s="1"/>
      <c r="LD513" s="1"/>
      <c r="LE513" s="1"/>
      <c r="LF513" s="1"/>
      <c r="LG513" s="1"/>
      <c r="LH513" s="1"/>
      <c r="LI513" s="1"/>
      <c r="LJ513" s="1"/>
      <c r="LK513" s="1"/>
      <c r="LL513" s="1"/>
    </row>
    <row r="514" spans="1:324" ht="14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2"/>
      <c r="BD514" s="3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2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</row>
    <row r="515" spans="1:324" ht="14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2"/>
      <c r="BD515" s="3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2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/>
      <c r="LE515" s="1"/>
      <c r="LF515" s="1"/>
      <c r="LG515" s="1"/>
      <c r="LH515" s="1"/>
      <c r="LI515" s="1"/>
      <c r="LJ515" s="1"/>
      <c r="LK515" s="1"/>
      <c r="LL515" s="1"/>
    </row>
    <row r="516" spans="1:324" ht="14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2"/>
      <c r="BD516" s="3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2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  <c r="KS516" s="1"/>
      <c r="KT516" s="1"/>
      <c r="KU516" s="1"/>
      <c r="KV516" s="1"/>
      <c r="KW516" s="1"/>
      <c r="KX516" s="1"/>
      <c r="KY516" s="1"/>
      <c r="KZ516" s="1"/>
      <c r="LA516" s="1"/>
      <c r="LB516" s="1"/>
      <c r="LC516" s="1"/>
      <c r="LD516" s="1"/>
      <c r="LE516" s="1"/>
      <c r="LF516" s="1"/>
      <c r="LG516" s="1"/>
      <c r="LH516" s="1"/>
      <c r="LI516" s="1"/>
      <c r="LJ516" s="1"/>
      <c r="LK516" s="1"/>
      <c r="LL516" s="1"/>
    </row>
    <row r="517" spans="1:324" ht="14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2"/>
      <c r="BD517" s="3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2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</row>
    <row r="518" spans="1:324" ht="14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2"/>
      <c r="BD518" s="3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2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/>
      <c r="LE518" s="1"/>
      <c r="LF518" s="1"/>
      <c r="LG518" s="1"/>
      <c r="LH518" s="1"/>
      <c r="LI518" s="1"/>
      <c r="LJ518" s="1"/>
      <c r="LK518" s="1"/>
      <c r="LL518" s="1"/>
    </row>
    <row r="519" spans="1:324" ht="14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2"/>
      <c r="BD519" s="3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2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/>
      <c r="KR519" s="1"/>
      <c r="KS519" s="1"/>
      <c r="KT519" s="1"/>
      <c r="KU519" s="1"/>
      <c r="KV519" s="1"/>
      <c r="KW519" s="1"/>
      <c r="KX519" s="1"/>
      <c r="KY519" s="1"/>
      <c r="KZ519" s="1"/>
      <c r="LA519" s="1"/>
      <c r="LB519" s="1"/>
      <c r="LC519" s="1"/>
      <c r="LD519" s="1"/>
      <c r="LE519" s="1"/>
      <c r="LF519" s="1"/>
      <c r="LG519" s="1"/>
      <c r="LH519" s="1"/>
      <c r="LI519" s="1"/>
      <c r="LJ519" s="1"/>
      <c r="LK519" s="1"/>
      <c r="LL519" s="1"/>
    </row>
    <row r="520" spans="1:324" ht="14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2"/>
      <c r="BD520" s="3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2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/>
      <c r="LE520" s="1"/>
      <c r="LF520" s="1"/>
      <c r="LG520" s="1"/>
      <c r="LH520" s="1"/>
      <c r="LI520" s="1"/>
      <c r="LJ520" s="1"/>
      <c r="LK520" s="1"/>
      <c r="LL520" s="1"/>
    </row>
    <row r="521" spans="1:324" ht="14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2"/>
      <c r="BD521" s="3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2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/>
      <c r="KR521" s="1"/>
      <c r="KS521" s="1"/>
      <c r="KT521" s="1"/>
      <c r="KU521" s="1"/>
      <c r="KV521" s="1"/>
      <c r="KW521" s="1"/>
      <c r="KX521" s="1"/>
      <c r="KY521" s="1"/>
      <c r="KZ521" s="1"/>
      <c r="LA521" s="1"/>
      <c r="LB521" s="1"/>
      <c r="LC521" s="1"/>
      <c r="LD521" s="1"/>
      <c r="LE521" s="1"/>
      <c r="LF521" s="1"/>
      <c r="LG521" s="1"/>
      <c r="LH521" s="1"/>
      <c r="LI521" s="1"/>
      <c r="LJ521" s="1"/>
      <c r="LK521" s="1"/>
      <c r="LL521" s="1"/>
    </row>
    <row r="522" spans="1:324" ht="14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2"/>
      <c r="BD522" s="3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2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/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/>
      <c r="LE522" s="1"/>
      <c r="LF522" s="1"/>
      <c r="LG522" s="1"/>
      <c r="LH522" s="1"/>
      <c r="LI522" s="1"/>
      <c r="LJ522" s="1"/>
      <c r="LK522" s="1"/>
      <c r="LL522" s="1"/>
    </row>
    <row r="523" spans="1:324" ht="14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2"/>
      <c r="BD523" s="3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2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/>
      <c r="KR523" s="1"/>
      <c r="KS523" s="1"/>
      <c r="KT523" s="1"/>
      <c r="KU523" s="1"/>
      <c r="KV523" s="1"/>
      <c r="KW523" s="1"/>
      <c r="KX523" s="1"/>
      <c r="KY523" s="1"/>
      <c r="KZ523" s="1"/>
      <c r="LA523" s="1"/>
      <c r="LB523" s="1"/>
      <c r="LC523" s="1"/>
      <c r="LD523" s="1"/>
      <c r="LE523" s="1"/>
      <c r="LF523" s="1"/>
      <c r="LG523" s="1"/>
      <c r="LH523" s="1"/>
      <c r="LI523" s="1"/>
      <c r="LJ523" s="1"/>
      <c r="LK523" s="1"/>
      <c r="LL523" s="1"/>
    </row>
    <row r="524" spans="1:324" ht="14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2"/>
      <c r="BD524" s="3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2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  <c r="KJ524" s="1"/>
      <c r="KK524" s="1"/>
      <c r="KL524" s="1"/>
      <c r="KM524" s="1"/>
      <c r="KN524" s="1"/>
      <c r="KO524" s="1"/>
      <c r="KP524" s="1"/>
      <c r="KQ524" s="1"/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/>
      <c r="LE524" s="1"/>
      <c r="LF524" s="1"/>
      <c r="LG524" s="1"/>
      <c r="LH524" s="1"/>
      <c r="LI524" s="1"/>
      <c r="LJ524" s="1"/>
      <c r="LK524" s="1"/>
      <c r="LL524" s="1"/>
    </row>
    <row r="525" spans="1:324" ht="14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2"/>
      <c r="BD525" s="3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2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/>
      <c r="KR525" s="1"/>
      <c r="KS525" s="1"/>
      <c r="KT525" s="1"/>
      <c r="KU525" s="1"/>
      <c r="KV525" s="1"/>
      <c r="KW525" s="1"/>
      <c r="KX525" s="1"/>
      <c r="KY525" s="1"/>
      <c r="KZ525" s="1"/>
      <c r="LA525" s="1"/>
      <c r="LB525" s="1"/>
      <c r="LC525" s="1"/>
      <c r="LD525" s="1"/>
      <c r="LE525" s="1"/>
      <c r="LF525" s="1"/>
      <c r="LG525" s="1"/>
      <c r="LH525" s="1"/>
      <c r="LI525" s="1"/>
      <c r="LJ525" s="1"/>
      <c r="LK525" s="1"/>
      <c r="LL525" s="1"/>
    </row>
    <row r="526" spans="1:324" ht="14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2"/>
      <c r="BD526" s="3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2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/>
      <c r="LE526" s="1"/>
      <c r="LF526" s="1"/>
      <c r="LG526" s="1"/>
      <c r="LH526" s="1"/>
      <c r="LI526" s="1"/>
      <c r="LJ526" s="1"/>
      <c r="LK526" s="1"/>
      <c r="LL526" s="1"/>
    </row>
    <row r="527" spans="1:324" ht="14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2"/>
      <c r="BD527" s="3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2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</row>
    <row r="528" spans="1:324" ht="14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2"/>
      <c r="BD528" s="3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2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</row>
    <row r="529" spans="1:324" ht="14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2"/>
      <c r="BD529" s="3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2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/>
      <c r="KR529" s="1"/>
      <c r="KS529" s="1"/>
      <c r="KT529" s="1"/>
      <c r="KU529" s="1"/>
      <c r="KV529" s="1"/>
      <c r="KW529" s="1"/>
      <c r="KX529" s="1"/>
      <c r="KY529" s="1"/>
      <c r="KZ529" s="1"/>
      <c r="LA529" s="1"/>
      <c r="LB529" s="1"/>
      <c r="LC529" s="1"/>
      <c r="LD529" s="1"/>
      <c r="LE529" s="1"/>
      <c r="LF529" s="1"/>
      <c r="LG529" s="1"/>
      <c r="LH529" s="1"/>
      <c r="LI529" s="1"/>
      <c r="LJ529" s="1"/>
      <c r="LK529" s="1"/>
      <c r="LL529" s="1"/>
    </row>
    <row r="530" spans="1:324" ht="14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2"/>
      <c r="BD530" s="3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2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/>
      <c r="KR530" s="1"/>
      <c r="KS530" s="1"/>
      <c r="KT530" s="1"/>
      <c r="KU530" s="1"/>
      <c r="KV530" s="1"/>
      <c r="KW530" s="1"/>
      <c r="KX530" s="1"/>
      <c r="KY530" s="1"/>
      <c r="KZ530" s="1"/>
      <c r="LA530" s="1"/>
      <c r="LB530" s="1"/>
      <c r="LC530" s="1"/>
      <c r="LD530" s="1"/>
      <c r="LE530" s="1"/>
      <c r="LF530" s="1"/>
      <c r="LG530" s="1"/>
      <c r="LH530" s="1"/>
      <c r="LI530" s="1"/>
      <c r="LJ530" s="1"/>
      <c r="LK530" s="1"/>
      <c r="LL530" s="1"/>
    </row>
    <row r="531" spans="1:324" ht="14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2"/>
      <c r="BD531" s="3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2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/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/>
      <c r="LE531" s="1"/>
      <c r="LF531" s="1"/>
      <c r="LG531" s="1"/>
      <c r="LH531" s="1"/>
      <c r="LI531" s="1"/>
      <c r="LJ531" s="1"/>
      <c r="LK531" s="1"/>
      <c r="LL531" s="1"/>
    </row>
    <row r="532" spans="1:324" ht="14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2"/>
      <c r="BD532" s="3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2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</row>
    <row r="533" spans="1:324" ht="14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2"/>
      <c r="BD533" s="3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2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  <c r="KJ533" s="1"/>
      <c r="KK533" s="1"/>
      <c r="KL533" s="1"/>
      <c r="KM533" s="1"/>
      <c r="KN533" s="1"/>
      <c r="KO533" s="1"/>
      <c r="KP533" s="1"/>
      <c r="KQ533" s="1"/>
      <c r="KR533" s="1"/>
      <c r="KS533" s="1"/>
      <c r="KT533" s="1"/>
      <c r="KU533" s="1"/>
      <c r="KV533" s="1"/>
      <c r="KW533" s="1"/>
      <c r="KX533" s="1"/>
      <c r="KY533" s="1"/>
      <c r="KZ533" s="1"/>
      <c r="LA533" s="1"/>
      <c r="LB533" s="1"/>
      <c r="LC533" s="1"/>
      <c r="LD533" s="1"/>
      <c r="LE533" s="1"/>
      <c r="LF533" s="1"/>
      <c r="LG533" s="1"/>
      <c r="LH533" s="1"/>
      <c r="LI533" s="1"/>
      <c r="LJ533" s="1"/>
      <c r="LK533" s="1"/>
      <c r="LL533" s="1"/>
    </row>
    <row r="534" spans="1:324" ht="14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2"/>
      <c r="BD534" s="3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2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/>
      <c r="LE534" s="1"/>
      <c r="LF534" s="1"/>
      <c r="LG534" s="1"/>
      <c r="LH534" s="1"/>
      <c r="LI534" s="1"/>
      <c r="LJ534" s="1"/>
      <c r="LK534" s="1"/>
      <c r="LL534" s="1"/>
    </row>
    <row r="535" spans="1:324" ht="14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2"/>
      <c r="BD535" s="3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2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/>
      <c r="KR535" s="1"/>
      <c r="KS535" s="1"/>
      <c r="KT535" s="1"/>
      <c r="KU535" s="1"/>
      <c r="KV535" s="1"/>
      <c r="KW535" s="1"/>
      <c r="KX535" s="1"/>
      <c r="KY535" s="1"/>
      <c r="KZ535" s="1"/>
      <c r="LA535" s="1"/>
      <c r="LB535" s="1"/>
      <c r="LC535" s="1"/>
      <c r="LD535" s="1"/>
      <c r="LE535" s="1"/>
      <c r="LF535" s="1"/>
      <c r="LG535" s="1"/>
      <c r="LH535" s="1"/>
      <c r="LI535" s="1"/>
      <c r="LJ535" s="1"/>
      <c r="LK535" s="1"/>
      <c r="LL535" s="1"/>
    </row>
    <row r="536" spans="1:324" ht="14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2"/>
      <c r="BD536" s="3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2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/>
      <c r="KR536" s="1"/>
      <c r="KS536" s="1"/>
      <c r="KT536" s="1"/>
      <c r="KU536" s="1"/>
      <c r="KV536" s="1"/>
      <c r="KW536" s="1"/>
      <c r="KX536" s="1"/>
      <c r="KY536" s="1"/>
      <c r="KZ536" s="1"/>
      <c r="LA536" s="1"/>
      <c r="LB536" s="1"/>
      <c r="LC536" s="1"/>
      <c r="LD536" s="1"/>
      <c r="LE536" s="1"/>
      <c r="LF536" s="1"/>
      <c r="LG536" s="1"/>
      <c r="LH536" s="1"/>
      <c r="LI536" s="1"/>
      <c r="LJ536" s="1"/>
      <c r="LK536" s="1"/>
      <c r="LL536" s="1"/>
    </row>
    <row r="537" spans="1:324" ht="14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2"/>
      <c r="BD537" s="3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2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/>
      <c r="KR537" s="1"/>
      <c r="KS537" s="1"/>
      <c r="KT537" s="1"/>
      <c r="KU537" s="1"/>
      <c r="KV537" s="1"/>
      <c r="KW537" s="1"/>
      <c r="KX537" s="1"/>
      <c r="KY537" s="1"/>
      <c r="KZ537" s="1"/>
      <c r="LA537" s="1"/>
      <c r="LB537" s="1"/>
      <c r="LC537" s="1"/>
      <c r="LD537" s="1"/>
      <c r="LE537" s="1"/>
      <c r="LF537" s="1"/>
      <c r="LG537" s="1"/>
      <c r="LH537" s="1"/>
      <c r="LI537" s="1"/>
      <c r="LJ537" s="1"/>
      <c r="LK537" s="1"/>
      <c r="LL537" s="1"/>
    </row>
    <row r="538" spans="1:324" ht="14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2"/>
      <c r="BD538" s="3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2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1"/>
      <c r="KR538" s="1"/>
      <c r="KS538" s="1"/>
      <c r="KT538" s="1"/>
      <c r="KU538" s="1"/>
      <c r="KV538" s="1"/>
      <c r="KW538" s="1"/>
      <c r="KX538" s="1"/>
      <c r="KY538" s="1"/>
      <c r="KZ538" s="1"/>
      <c r="LA538" s="1"/>
      <c r="LB538" s="1"/>
      <c r="LC538" s="1"/>
      <c r="LD538" s="1"/>
      <c r="LE538" s="1"/>
      <c r="LF538" s="1"/>
      <c r="LG538" s="1"/>
      <c r="LH538" s="1"/>
      <c r="LI538" s="1"/>
      <c r="LJ538" s="1"/>
      <c r="LK538" s="1"/>
      <c r="LL538" s="1"/>
    </row>
    <row r="539" spans="1:324" ht="14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2"/>
      <c r="BD539" s="3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2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/>
      <c r="LE539" s="1"/>
      <c r="LF539" s="1"/>
      <c r="LG539" s="1"/>
      <c r="LH539" s="1"/>
      <c r="LI539" s="1"/>
      <c r="LJ539" s="1"/>
      <c r="LK539" s="1"/>
      <c r="LL539" s="1"/>
    </row>
    <row r="540" spans="1:324" ht="14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2"/>
      <c r="BD540" s="3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2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/>
      <c r="KR540" s="1"/>
      <c r="KS540" s="1"/>
      <c r="KT540" s="1"/>
      <c r="KU540" s="1"/>
      <c r="KV540" s="1"/>
      <c r="KW540" s="1"/>
      <c r="KX540" s="1"/>
      <c r="KY540" s="1"/>
      <c r="KZ540" s="1"/>
      <c r="LA540" s="1"/>
      <c r="LB540" s="1"/>
      <c r="LC540" s="1"/>
      <c r="LD540" s="1"/>
      <c r="LE540" s="1"/>
      <c r="LF540" s="1"/>
      <c r="LG540" s="1"/>
      <c r="LH540" s="1"/>
      <c r="LI540" s="1"/>
      <c r="LJ540" s="1"/>
      <c r="LK540" s="1"/>
      <c r="LL540" s="1"/>
    </row>
    <row r="541" spans="1:324" ht="14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2"/>
      <c r="BD541" s="3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2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  <c r="KJ541" s="1"/>
      <c r="KK541" s="1"/>
      <c r="KL541" s="1"/>
      <c r="KM541" s="1"/>
      <c r="KN541" s="1"/>
      <c r="KO541" s="1"/>
      <c r="KP541" s="1"/>
      <c r="KQ541" s="1"/>
      <c r="KR541" s="1"/>
      <c r="KS541" s="1"/>
      <c r="KT541" s="1"/>
      <c r="KU541" s="1"/>
      <c r="KV541" s="1"/>
      <c r="KW541" s="1"/>
      <c r="KX541" s="1"/>
      <c r="KY541" s="1"/>
      <c r="KZ541" s="1"/>
      <c r="LA541" s="1"/>
      <c r="LB541" s="1"/>
      <c r="LC541" s="1"/>
      <c r="LD541" s="1"/>
      <c r="LE541" s="1"/>
      <c r="LF541" s="1"/>
      <c r="LG541" s="1"/>
      <c r="LH541" s="1"/>
      <c r="LI541" s="1"/>
      <c r="LJ541" s="1"/>
      <c r="LK541" s="1"/>
      <c r="LL541" s="1"/>
    </row>
    <row r="542" spans="1:324" ht="14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2"/>
      <c r="BD542" s="3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2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/>
      <c r="KR542" s="1"/>
      <c r="KS542" s="1"/>
      <c r="KT542" s="1"/>
      <c r="KU542" s="1"/>
      <c r="KV542" s="1"/>
      <c r="KW542" s="1"/>
      <c r="KX542" s="1"/>
      <c r="KY542" s="1"/>
      <c r="KZ542" s="1"/>
      <c r="LA542" s="1"/>
      <c r="LB542" s="1"/>
      <c r="LC542" s="1"/>
      <c r="LD542" s="1"/>
      <c r="LE542" s="1"/>
      <c r="LF542" s="1"/>
      <c r="LG542" s="1"/>
      <c r="LH542" s="1"/>
      <c r="LI542" s="1"/>
      <c r="LJ542" s="1"/>
      <c r="LK542" s="1"/>
      <c r="LL542" s="1"/>
    </row>
    <row r="543" spans="1:324" ht="14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2"/>
      <c r="BD543" s="3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2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/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/>
      <c r="LE543" s="1"/>
      <c r="LF543" s="1"/>
      <c r="LG543" s="1"/>
      <c r="LH543" s="1"/>
      <c r="LI543" s="1"/>
      <c r="LJ543" s="1"/>
      <c r="LK543" s="1"/>
      <c r="LL543" s="1"/>
    </row>
    <row r="544" spans="1:324" ht="14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2"/>
      <c r="BD544" s="3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2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/>
      <c r="LE544" s="1"/>
      <c r="LF544" s="1"/>
      <c r="LG544" s="1"/>
      <c r="LH544" s="1"/>
      <c r="LI544" s="1"/>
      <c r="LJ544" s="1"/>
      <c r="LK544" s="1"/>
      <c r="LL544" s="1"/>
    </row>
    <row r="545" spans="1:324" ht="14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2"/>
      <c r="BD545" s="3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2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/>
      <c r="KR545" s="1"/>
      <c r="KS545" s="1"/>
      <c r="KT545" s="1"/>
      <c r="KU545" s="1"/>
      <c r="KV545" s="1"/>
      <c r="KW545" s="1"/>
      <c r="KX545" s="1"/>
      <c r="KY545" s="1"/>
      <c r="KZ545" s="1"/>
      <c r="LA545" s="1"/>
      <c r="LB545" s="1"/>
      <c r="LC545" s="1"/>
      <c r="LD545" s="1"/>
      <c r="LE545" s="1"/>
      <c r="LF545" s="1"/>
      <c r="LG545" s="1"/>
      <c r="LH545" s="1"/>
      <c r="LI545" s="1"/>
      <c r="LJ545" s="1"/>
      <c r="LK545" s="1"/>
      <c r="LL545" s="1"/>
    </row>
    <row r="546" spans="1:324" ht="14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2"/>
      <c r="BD546" s="3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2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</row>
    <row r="547" spans="1:324" ht="14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2"/>
      <c r="BD547" s="3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2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  <c r="KJ547" s="1"/>
      <c r="KK547" s="1"/>
      <c r="KL547" s="1"/>
      <c r="KM547" s="1"/>
      <c r="KN547" s="1"/>
      <c r="KO547" s="1"/>
      <c r="KP547" s="1"/>
      <c r="KQ547" s="1"/>
      <c r="KR547" s="1"/>
      <c r="KS547" s="1"/>
      <c r="KT547" s="1"/>
      <c r="KU547" s="1"/>
      <c r="KV547" s="1"/>
      <c r="KW547" s="1"/>
      <c r="KX547" s="1"/>
      <c r="KY547" s="1"/>
      <c r="KZ547" s="1"/>
      <c r="LA547" s="1"/>
      <c r="LB547" s="1"/>
      <c r="LC547" s="1"/>
      <c r="LD547" s="1"/>
      <c r="LE547" s="1"/>
      <c r="LF547" s="1"/>
      <c r="LG547" s="1"/>
      <c r="LH547" s="1"/>
      <c r="LI547" s="1"/>
      <c r="LJ547" s="1"/>
      <c r="LK547" s="1"/>
      <c r="LL547" s="1"/>
    </row>
    <row r="548" spans="1:324" ht="14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2"/>
      <c r="BD548" s="3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2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  <c r="KJ548" s="1"/>
      <c r="KK548" s="1"/>
      <c r="KL548" s="1"/>
      <c r="KM548" s="1"/>
      <c r="KN548" s="1"/>
      <c r="KO548" s="1"/>
      <c r="KP548" s="1"/>
      <c r="KQ548" s="1"/>
      <c r="KR548" s="1"/>
      <c r="KS548" s="1"/>
      <c r="KT548" s="1"/>
      <c r="KU548" s="1"/>
      <c r="KV548" s="1"/>
      <c r="KW548" s="1"/>
      <c r="KX548" s="1"/>
      <c r="KY548" s="1"/>
      <c r="KZ548" s="1"/>
      <c r="LA548" s="1"/>
      <c r="LB548" s="1"/>
      <c r="LC548" s="1"/>
      <c r="LD548" s="1"/>
      <c r="LE548" s="1"/>
      <c r="LF548" s="1"/>
      <c r="LG548" s="1"/>
      <c r="LH548" s="1"/>
      <c r="LI548" s="1"/>
      <c r="LJ548" s="1"/>
      <c r="LK548" s="1"/>
      <c r="LL548" s="1"/>
    </row>
    <row r="549" spans="1:324" ht="14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2"/>
      <c r="BD549" s="3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2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  <c r="KJ549" s="1"/>
      <c r="KK549" s="1"/>
      <c r="KL549" s="1"/>
      <c r="KM549" s="1"/>
      <c r="KN549" s="1"/>
      <c r="KO549" s="1"/>
      <c r="KP549" s="1"/>
      <c r="KQ549" s="1"/>
      <c r="KR549" s="1"/>
      <c r="KS549" s="1"/>
      <c r="KT549" s="1"/>
      <c r="KU549" s="1"/>
      <c r="KV549" s="1"/>
      <c r="KW549" s="1"/>
      <c r="KX549" s="1"/>
      <c r="KY549" s="1"/>
      <c r="KZ549" s="1"/>
      <c r="LA549" s="1"/>
      <c r="LB549" s="1"/>
      <c r="LC549" s="1"/>
      <c r="LD549" s="1"/>
      <c r="LE549" s="1"/>
      <c r="LF549" s="1"/>
      <c r="LG549" s="1"/>
      <c r="LH549" s="1"/>
      <c r="LI549" s="1"/>
      <c r="LJ549" s="1"/>
      <c r="LK549" s="1"/>
      <c r="LL549" s="1"/>
    </row>
    <row r="550" spans="1:324" ht="14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2"/>
      <c r="BD550" s="3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2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  <c r="KJ550" s="1"/>
      <c r="KK550" s="1"/>
      <c r="KL550" s="1"/>
      <c r="KM550" s="1"/>
      <c r="KN550" s="1"/>
      <c r="KO550" s="1"/>
      <c r="KP550" s="1"/>
      <c r="KQ550" s="1"/>
      <c r="KR550" s="1"/>
      <c r="KS550" s="1"/>
      <c r="KT550" s="1"/>
      <c r="KU550" s="1"/>
      <c r="KV550" s="1"/>
      <c r="KW550" s="1"/>
      <c r="KX550" s="1"/>
      <c r="KY550" s="1"/>
      <c r="KZ550" s="1"/>
      <c r="LA550" s="1"/>
      <c r="LB550" s="1"/>
      <c r="LC550" s="1"/>
      <c r="LD550" s="1"/>
      <c r="LE550" s="1"/>
      <c r="LF550" s="1"/>
      <c r="LG550" s="1"/>
      <c r="LH550" s="1"/>
      <c r="LI550" s="1"/>
      <c r="LJ550" s="1"/>
      <c r="LK550" s="1"/>
      <c r="LL550" s="1"/>
    </row>
    <row r="551" spans="1:324" ht="14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2"/>
      <c r="BD551" s="3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2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/>
      <c r="KR551" s="1"/>
      <c r="KS551" s="1"/>
      <c r="KT551" s="1"/>
      <c r="KU551" s="1"/>
      <c r="KV551" s="1"/>
      <c r="KW551" s="1"/>
      <c r="KX551" s="1"/>
      <c r="KY551" s="1"/>
      <c r="KZ551" s="1"/>
      <c r="LA551" s="1"/>
      <c r="LB551" s="1"/>
      <c r="LC551" s="1"/>
      <c r="LD551" s="1"/>
      <c r="LE551" s="1"/>
      <c r="LF551" s="1"/>
      <c r="LG551" s="1"/>
      <c r="LH551" s="1"/>
      <c r="LI551" s="1"/>
      <c r="LJ551" s="1"/>
      <c r="LK551" s="1"/>
      <c r="LL551" s="1"/>
    </row>
    <row r="552" spans="1:324" ht="14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2"/>
      <c r="BD552" s="3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2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  <c r="KJ552" s="1"/>
      <c r="KK552" s="1"/>
      <c r="KL552" s="1"/>
      <c r="KM552" s="1"/>
      <c r="KN552" s="1"/>
      <c r="KO552" s="1"/>
      <c r="KP552" s="1"/>
      <c r="KQ552" s="1"/>
      <c r="KR552" s="1"/>
      <c r="KS552" s="1"/>
      <c r="KT552" s="1"/>
      <c r="KU552" s="1"/>
      <c r="KV552" s="1"/>
      <c r="KW552" s="1"/>
      <c r="KX552" s="1"/>
      <c r="KY552" s="1"/>
      <c r="KZ552" s="1"/>
      <c r="LA552" s="1"/>
      <c r="LB552" s="1"/>
      <c r="LC552" s="1"/>
      <c r="LD552" s="1"/>
      <c r="LE552" s="1"/>
      <c r="LF552" s="1"/>
      <c r="LG552" s="1"/>
      <c r="LH552" s="1"/>
      <c r="LI552" s="1"/>
      <c r="LJ552" s="1"/>
      <c r="LK552" s="1"/>
      <c r="LL552" s="1"/>
    </row>
    <row r="553" spans="1:324" ht="14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2"/>
      <c r="BD553" s="3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2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  <c r="KJ553" s="1"/>
      <c r="KK553" s="1"/>
      <c r="KL553" s="1"/>
      <c r="KM553" s="1"/>
      <c r="KN553" s="1"/>
      <c r="KO553" s="1"/>
      <c r="KP553" s="1"/>
      <c r="KQ553" s="1"/>
      <c r="KR553" s="1"/>
      <c r="KS553" s="1"/>
      <c r="KT553" s="1"/>
      <c r="KU553" s="1"/>
      <c r="KV553" s="1"/>
      <c r="KW553" s="1"/>
      <c r="KX553" s="1"/>
      <c r="KY553" s="1"/>
      <c r="KZ553" s="1"/>
      <c r="LA553" s="1"/>
      <c r="LB553" s="1"/>
      <c r="LC553" s="1"/>
      <c r="LD553" s="1"/>
      <c r="LE553" s="1"/>
      <c r="LF553" s="1"/>
      <c r="LG553" s="1"/>
      <c r="LH553" s="1"/>
      <c r="LI553" s="1"/>
      <c r="LJ553" s="1"/>
      <c r="LK553" s="1"/>
      <c r="LL553" s="1"/>
    </row>
    <row r="554" spans="1:324" ht="14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2"/>
      <c r="BD554" s="3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2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  <c r="KJ554" s="1"/>
      <c r="KK554" s="1"/>
      <c r="KL554" s="1"/>
      <c r="KM554" s="1"/>
      <c r="KN554" s="1"/>
      <c r="KO554" s="1"/>
      <c r="KP554" s="1"/>
      <c r="KQ554" s="1"/>
      <c r="KR554" s="1"/>
      <c r="KS554" s="1"/>
      <c r="KT554" s="1"/>
      <c r="KU554" s="1"/>
      <c r="KV554" s="1"/>
      <c r="KW554" s="1"/>
      <c r="KX554" s="1"/>
      <c r="KY554" s="1"/>
      <c r="KZ554" s="1"/>
      <c r="LA554" s="1"/>
      <c r="LB554" s="1"/>
      <c r="LC554" s="1"/>
      <c r="LD554" s="1"/>
      <c r="LE554" s="1"/>
      <c r="LF554" s="1"/>
      <c r="LG554" s="1"/>
      <c r="LH554" s="1"/>
      <c r="LI554" s="1"/>
      <c r="LJ554" s="1"/>
      <c r="LK554" s="1"/>
      <c r="LL554" s="1"/>
    </row>
    <row r="555" spans="1:324" ht="14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2"/>
      <c r="BD555" s="3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2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  <c r="KJ555" s="1"/>
      <c r="KK555" s="1"/>
      <c r="KL555" s="1"/>
      <c r="KM555" s="1"/>
      <c r="KN555" s="1"/>
      <c r="KO555" s="1"/>
      <c r="KP555" s="1"/>
      <c r="KQ555" s="1"/>
      <c r="KR555" s="1"/>
      <c r="KS555" s="1"/>
      <c r="KT555" s="1"/>
      <c r="KU555" s="1"/>
      <c r="KV555" s="1"/>
      <c r="KW555" s="1"/>
      <c r="KX555" s="1"/>
      <c r="KY555" s="1"/>
      <c r="KZ555" s="1"/>
      <c r="LA555" s="1"/>
      <c r="LB555" s="1"/>
      <c r="LC555" s="1"/>
      <c r="LD555" s="1"/>
      <c r="LE555" s="1"/>
      <c r="LF555" s="1"/>
      <c r="LG555" s="1"/>
      <c r="LH555" s="1"/>
      <c r="LI555" s="1"/>
      <c r="LJ555" s="1"/>
      <c r="LK555" s="1"/>
      <c r="LL555" s="1"/>
    </row>
    <row r="556" spans="1:324" ht="14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2"/>
      <c r="BD556" s="3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2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/>
      <c r="KR556" s="1"/>
      <c r="KS556" s="1"/>
      <c r="KT556" s="1"/>
      <c r="KU556" s="1"/>
      <c r="KV556" s="1"/>
      <c r="KW556" s="1"/>
      <c r="KX556" s="1"/>
      <c r="KY556" s="1"/>
      <c r="KZ556" s="1"/>
      <c r="LA556" s="1"/>
      <c r="LB556" s="1"/>
      <c r="LC556" s="1"/>
      <c r="LD556" s="1"/>
      <c r="LE556" s="1"/>
      <c r="LF556" s="1"/>
      <c r="LG556" s="1"/>
      <c r="LH556" s="1"/>
      <c r="LI556" s="1"/>
      <c r="LJ556" s="1"/>
      <c r="LK556" s="1"/>
      <c r="LL556" s="1"/>
    </row>
    <row r="557" spans="1:324" ht="14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2"/>
      <c r="BD557" s="3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2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  <c r="KJ557" s="1"/>
      <c r="KK557" s="1"/>
      <c r="KL557" s="1"/>
      <c r="KM557" s="1"/>
      <c r="KN557" s="1"/>
      <c r="KO557" s="1"/>
      <c r="KP557" s="1"/>
      <c r="KQ557" s="1"/>
      <c r="KR557" s="1"/>
      <c r="KS557" s="1"/>
      <c r="KT557" s="1"/>
      <c r="KU557" s="1"/>
      <c r="KV557" s="1"/>
      <c r="KW557" s="1"/>
      <c r="KX557" s="1"/>
      <c r="KY557" s="1"/>
      <c r="KZ557" s="1"/>
      <c r="LA557" s="1"/>
      <c r="LB557" s="1"/>
      <c r="LC557" s="1"/>
      <c r="LD557" s="1"/>
      <c r="LE557" s="1"/>
      <c r="LF557" s="1"/>
      <c r="LG557" s="1"/>
      <c r="LH557" s="1"/>
      <c r="LI557" s="1"/>
      <c r="LJ557" s="1"/>
      <c r="LK557" s="1"/>
      <c r="LL557" s="1"/>
    </row>
    <row r="558" spans="1:324" ht="14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2"/>
      <c r="BD558" s="3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2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  <c r="KJ558" s="1"/>
      <c r="KK558" s="1"/>
      <c r="KL558" s="1"/>
      <c r="KM558" s="1"/>
      <c r="KN558" s="1"/>
      <c r="KO558" s="1"/>
      <c r="KP558" s="1"/>
      <c r="KQ558" s="1"/>
      <c r="KR558" s="1"/>
      <c r="KS558" s="1"/>
      <c r="KT558" s="1"/>
      <c r="KU558" s="1"/>
      <c r="KV558" s="1"/>
      <c r="KW558" s="1"/>
      <c r="KX558" s="1"/>
      <c r="KY558" s="1"/>
      <c r="KZ558" s="1"/>
      <c r="LA558" s="1"/>
      <c r="LB558" s="1"/>
      <c r="LC558" s="1"/>
      <c r="LD558" s="1"/>
      <c r="LE558" s="1"/>
      <c r="LF558" s="1"/>
      <c r="LG558" s="1"/>
      <c r="LH558" s="1"/>
      <c r="LI558" s="1"/>
      <c r="LJ558" s="1"/>
      <c r="LK558" s="1"/>
      <c r="LL558" s="1"/>
    </row>
    <row r="559" spans="1:324" ht="14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2"/>
      <c r="BD559" s="3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2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  <c r="KJ559" s="1"/>
      <c r="KK559" s="1"/>
      <c r="KL559" s="1"/>
      <c r="KM559" s="1"/>
      <c r="KN559" s="1"/>
      <c r="KO559" s="1"/>
      <c r="KP559" s="1"/>
      <c r="KQ559" s="1"/>
      <c r="KR559" s="1"/>
      <c r="KS559" s="1"/>
      <c r="KT559" s="1"/>
      <c r="KU559" s="1"/>
      <c r="KV559" s="1"/>
      <c r="KW559" s="1"/>
      <c r="KX559" s="1"/>
      <c r="KY559" s="1"/>
      <c r="KZ559" s="1"/>
      <c r="LA559" s="1"/>
      <c r="LB559" s="1"/>
      <c r="LC559" s="1"/>
      <c r="LD559" s="1"/>
      <c r="LE559" s="1"/>
      <c r="LF559" s="1"/>
      <c r="LG559" s="1"/>
      <c r="LH559" s="1"/>
      <c r="LI559" s="1"/>
      <c r="LJ559" s="1"/>
      <c r="LK559" s="1"/>
      <c r="LL559" s="1"/>
    </row>
    <row r="560" spans="1:324" ht="14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2"/>
      <c r="BD560" s="3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2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  <c r="KJ560" s="1"/>
      <c r="KK560" s="1"/>
      <c r="KL560" s="1"/>
      <c r="KM560" s="1"/>
      <c r="KN560" s="1"/>
      <c r="KO560" s="1"/>
      <c r="KP560" s="1"/>
      <c r="KQ560" s="1"/>
      <c r="KR560" s="1"/>
      <c r="KS560" s="1"/>
      <c r="KT560" s="1"/>
      <c r="KU560" s="1"/>
      <c r="KV560" s="1"/>
      <c r="KW560" s="1"/>
      <c r="KX560" s="1"/>
      <c r="KY560" s="1"/>
      <c r="KZ560" s="1"/>
      <c r="LA560" s="1"/>
      <c r="LB560" s="1"/>
      <c r="LC560" s="1"/>
      <c r="LD560" s="1"/>
      <c r="LE560" s="1"/>
      <c r="LF560" s="1"/>
      <c r="LG560" s="1"/>
      <c r="LH560" s="1"/>
      <c r="LI560" s="1"/>
      <c r="LJ560" s="1"/>
      <c r="LK560" s="1"/>
      <c r="LL560" s="1"/>
    </row>
    <row r="561" spans="1:324" ht="14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2"/>
      <c r="BD561" s="3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2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  <c r="KJ561" s="1"/>
      <c r="KK561" s="1"/>
      <c r="KL561" s="1"/>
      <c r="KM561" s="1"/>
      <c r="KN561" s="1"/>
      <c r="KO561" s="1"/>
      <c r="KP561" s="1"/>
      <c r="KQ561" s="1"/>
      <c r="KR561" s="1"/>
      <c r="KS561" s="1"/>
      <c r="KT561" s="1"/>
      <c r="KU561" s="1"/>
      <c r="KV561" s="1"/>
      <c r="KW561" s="1"/>
      <c r="KX561" s="1"/>
      <c r="KY561" s="1"/>
      <c r="KZ561" s="1"/>
      <c r="LA561" s="1"/>
      <c r="LB561" s="1"/>
      <c r="LC561" s="1"/>
      <c r="LD561" s="1"/>
      <c r="LE561" s="1"/>
      <c r="LF561" s="1"/>
      <c r="LG561" s="1"/>
      <c r="LH561" s="1"/>
      <c r="LI561" s="1"/>
      <c r="LJ561" s="1"/>
      <c r="LK561" s="1"/>
      <c r="LL561" s="1"/>
    </row>
    <row r="562" spans="1:324" ht="14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2"/>
      <c r="BD562" s="3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2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  <c r="KJ562" s="1"/>
      <c r="KK562" s="1"/>
      <c r="KL562" s="1"/>
      <c r="KM562" s="1"/>
      <c r="KN562" s="1"/>
      <c r="KO562" s="1"/>
      <c r="KP562" s="1"/>
      <c r="KQ562" s="1"/>
      <c r="KR562" s="1"/>
      <c r="KS562" s="1"/>
      <c r="KT562" s="1"/>
      <c r="KU562" s="1"/>
      <c r="KV562" s="1"/>
      <c r="KW562" s="1"/>
      <c r="KX562" s="1"/>
      <c r="KY562" s="1"/>
      <c r="KZ562" s="1"/>
      <c r="LA562" s="1"/>
      <c r="LB562" s="1"/>
      <c r="LC562" s="1"/>
      <c r="LD562" s="1"/>
      <c r="LE562" s="1"/>
      <c r="LF562" s="1"/>
      <c r="LG562" s="1"/>
      <c r="LH562" s="1"/>
      <c r="LI562" s="1"/>
      <c r="LJ562" s="1"/>
      <c r="LK562" s="1"/>
      <c r="LL562" s="1"/>
    </row>
    <row r="563" spans="1:324" ht="14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2"/>
      <c r="BD563" s="3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2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  <c r="KJ563" s="1"/>
      <c r="KK563" s="1"/>
      <c r="KL563" s="1"/>
      <c r="KM563" s="1"/>
      <c r="KN563" s="1"/>
      <c r="KO563" s="1"/>
      <c r="KP563" s="1"/>
      <c r="KQ563" s="1"/>
      <c r="KR563" s="1"/>
      <c r="KS563" s="1"/>
      <c r="KT563" s="1"/>
      <c r="KU563" s="1"/>
      <c r="KV563" s="1"/>
      <c r="KW563" s="1"/>
      <c r="KX563" s="1"/>
      <c r="KY563" s="1"/>
      <c r="KZ563" s="1"/>
      <c r="LA563" s="1"/>
      <c r="LB563" s="1"/>
      <c r="LC563" s="1"/>
      <c r="LD563" s="1"/>
      <c r="LE563" s="1"/>
      <c r="LF563" s="1"/>
      <c r="LG563" s="1"/>
      <c r="LH563" s="1"/>
      <c r="LI563" s="1"/>
      <c r="LJ563" s="1"/>
      <c r="LK563" s="1"/>
      <c r="LL563" s="1"/>
    </row>
    <row r="564" spans="1:324" ht="14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2"/>
      <c r="BD564" s="3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2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  <c r="KJ564" s="1"/>
      <c r="KK564" s="1"/>
      <c r="KL564" s="1"/>
      <c r="KM564" s="1"/>
      <c r="KN564" s="1"/>
      <c r="KO564" s="1"/>
      <c r="KP564" s="1"/>
      <c r="KQ564" s="1"/>
      <c r="KR564" s="1"/>
      <c r="KS564" s="1"/>
      <c r="KT564" s="1"/>
      <c r="KU564" s="1"/>
      <c r="KV564" s="1"/>
      <c r="KW564" s="1"/>
      <c r="KX564" s="1"/>
      <c r="KY564" s="1"/>
      <c r="KZ564" s="1"/>
      <c r="LA564" s="1"/>
      <c r="LB564" s="1"/>
      <c r="LC564" s="1"/>
      <c r="LD564" s="1"/>
      <c r="LE564" s="1"/>
      <c r="LF564" s="1"/>
      <c r="LG564" s="1"/>
      <c r="LH564" s="1"/>
      <c r="LI564" s="1"/>
      <c r="LJ564" s="1"/>
      <c r="LK564" s="1"/>
      <c r="LL564" s="1"/>
    </row>
    <row r="565" spans="1:324" ht="14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2"/>
      <c r="BD565" s="3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2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  <c r="KJ565" s="1"/>
      <c r="KK565" s="1"/>
      <c r="KL565" s="1"/>
      <c r="KM565" s="1"/>
      <c r="KN565" s="1"/>
      <c r="KO565" s="1"/>
      <c r="KP565" s="1"/>
      <c r="KQ565" s="1"/>
      <c r="KR565" s="1"/>
      <c r="KS565" s="1"/>
      <c r="KT565" s="1"/>
      <c r="KU565" s="1"/>
      <c r="KV565" s="1"/>
      <c r="KW565" s="1"/>
      <c r="KX565" s="1"/>
      <c r="KY565" s="1"/>
      <c r="KZ565" s="1"/>
      <c r="LA565" s="1"/>
      <c r="LB565" s="1"/>
      <c r="LC565" s="1"/>
      <c r="LD565" s="1"/>
      <c r="LE565" s="1"/>
      <c r="LF565" s="1"/>
      <c r="LG565" s="1"/>
      <c r="LH565" s="1"/>
      <c r="LI565" s="1"/>
      <c r="LJ565" s="1"/>
      <c r="LK565" s="1"/>
      <c r="LL565" s="1"/>
    </row>
    <row r="566" spans="1:324" ht="14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2"/>
      <c r="BD566" s="3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2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  <c r="KJ566" s="1"/>
      <c r="KK566" s="1"/>
      <c r="KL566" s="1"/>
      <c r="KM566" s="1"/>
      <c r="KN566" s="1"/>
      <c r="KO566" s="1"/>
      <c r="KP566" s="1"/>
      <c r="KQ566" s="1"/>
      <c r="KR566" s="1"/>
      <c r="KS566" s="1"/>
      <c r="KT566" s="1"/>
      <c r="KU566" s="1"/>
      <c r="KV566" s="1"/>
      <c r="KW566" s="1"/>
      <c r="KX566" s="1"/>
      <c r="KY566" s="1"/>
      <c r="KZ566" s="1"/>
      <c r="LA566" s="1"/>
      <c r="LB566" s="1"/>
      <c r="LC566" s="1"/>
      <c r="LD566" s="1"/>
      <c r="LE566" s="1"/>
      <c r="LF566" s="1"/>
      <c r="LG566" s="1"/>
      <c r="LH566" s="1"/>
      <c r="LI566" s="1"/>
      <c r="LJ566" s="1"/>
      <c r="LK566" s="1"/>
      <c r="LL566" s="1"/>
    </row>
    <row r="567" spans="1:324" ht="14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2"/>
      <c r="BD567" s="3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2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  <c r="KJ567" s="1"/>
      <c r="KK567" s="1"/>
      <c r="KL567" s="1"/>
      <c r="KM567" s="1"/>
      <c r="KN567" s="1"/>
      <c r="KO567" s="1"/>
      <c r="KP567" s="1"/>
      <c r="KQ567" s="1"/>
      <c r="KR567" s="1"/>
      <c r="KS567" s="1"/>
      <c r="KT567" s="1"/>
      <c r="KU567" s="1"/>
      <c r="KV567" s="1"/>
      <c r="KW567" s="1"/>
      <c r="KX567" s="1"/>
      <c r="KY567" s="1"/>
      <c r="KZ567" s="1"/>
      <c r="LA567" s="1"/>
      <c r="LB567" s="1"/>
      <c r="LC567" s="1"/>
      <c r="LD567" s="1"/>
      <c r="LE567" s="1"/>
      <c r="LF567" s="1"/>
      <c r="LG567" s="1"/>
      <c r="LH567" s="1"/>
      <c r="LI567" s="1"/>
      <c r="LJ567" s="1"/>
      <c r="LK567" s="1"/>
      <c r="LL567" s="1"/>
    </row>
    <row r="568" spans="1:324" ht="14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2"/>
      <c r="BD568" s="3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2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  <c r="KJ568" s="1"/>
      <c r="KK568" s="1"/>
      <c r="KL568" s="1"/>
      <c r="KM568" s="1"/>
      <c r="KN568" s="1"/>
      <c r="KO568" s="1"/>
      <c r="KP568" s="1"/>
      <c r="KQ568" s="1"/>
      <c r="KR568" s="1"/>
      <c r="KS568" s="1"/>
      <c r="KT568" s="1"/>
      <c r="KU568" s="1"/>
      <c r="KV568" s="1"/>
      <c r="KW568" s="1"/>
      <c r="KX568" s="1"/>
      <c r="KY568" s="1"/>
      <c r="KZ568" s="1"/>
      <c r="LA568" s="1"/>
      <c r="LB568" s="1"/>
      <c r="LC568" s="1"/>
      <c r="LD568" s="1"/>
      <c r="LE568" s="1"/>
      <c r="LF568" s="1"/>
      <c r="LG568" s="1"/>
      <c r="LH568" s="1"/>
      <c r="LI568" s="1"/>
      <c r="LJ568" s="1"/>
      <c r="LK568" s="1"/>
      <c r="LL568" s="1"/>
    </row>
    <row r="569" spans="1:324" ht="14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2"/>
      <c r="BD569" s="3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2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  <c r="KJ569" s="1"/>
      <c r="KK569" s="1"/>
      <c r="KL569" s="1"/>
      <c r="KM569" s="1"/>
      <c r="KN569" s="1"/>
      <c r="KO569" s="1"/>
      <c r="KP569" s="1"/>
      <c r="KQ569" s="1"/>
      <c r="KR569" s="1"/>
      <c r="KS569" s="1"/>
      <c r="KT569" s="1"/>
      <c r="KU569" s="1"/>
      <c r="KV569" s="1"/>
      <c r="KW569" s="1"/>
      <c r="KX569" s="1"/>
      <c r="KY569" s="1"/>
      <c r="KZ569" s="1"/>
      <c r="LA569" s="1"/>
      <c r="LB569" s="1"/>
      <c r="LC569" s="1"/>
      <c r="LD569" s="1"/>
      <c r="LE569" s="1"/>
      <c r="LF569" s="1"/>
      <c r="LG569" s="1"/>
      <c r="LH569" s="1"/>
      <c r="LI569" s="1"/>
      <c r="LJ569" s="1"/>
      <c r="LK569" s="1"/>
      <c r="LL569" s="1"/>
    </row>
    <row r="570" spans="1:324" ht="14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2"/>
      <c r="BD570" s="3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2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  <c r="KJ570" s="1"/>
      <c r="KK570" s="1"/>
      <c r="KL570" s="1"/>
      <c r="KM570" s="1"/>
      <c r="KN570" s="1"/>
      <c r="KO570" s="1"/>
      <c r="KP570" s="1"/>
      <c r="KQ570" s="1"/>
      <c r="KR570" s="1"/>
      <c r="KS570" s="1"/>
      <c r="KT570" s="1"/>
      <c r="KU570" s="1"/>
      <c r="KV570" s="1"/>
      <c r="KW570" s="1"/>
      <c r="KX570" s="1"/>
      <c r="KY570" s="1"/>
      <c r="KZ570" s="1"/>
      <c r="LA570" s="1"/>
      <c r="LB570" s="1"/>
      <c r="LC570" s="1"/>
      <c r="LD570" s="1"/>
      <c r="LE570" s="1"/>
      <c r="LF570" s="1"/>
      <c r="LG570" s="1"/>
      <c r="LH570" s="1"/>
      <c r="LI570" s="1"/>
      <c r="LJ570" s="1"/>
      <c r="LK570" s="1"/>
      <c r="LL570" s="1"/>
    </row>
    <row r="571" spans="1:324" ht="14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2"/>
      <c r="BD571" s="3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2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  <c r="KJ571" s="1"/>
      <c r="KK571" s="1"/>
      <c r="KL571" s="1"/>
      <c r="KM571" s="1"/>
      <c r="KN571" s="1"/>
      <c r="KO571" s="1"/>
      <c r="KP571" s="1"/>
      <c r="KQ571" s="1"/>
      <c r="KR571" s="1"/>
      <c r="KS571" s="1"/>
      <c r="KT571" s="1"/>
      <c r="KU571" s="1"/>
      <c r="KV571" s="1"/>
      <c r="KW571" s="1"/>
      <c r="KX571" s="1"/>
      <c r="KY571" s="1"/>
      <c r="KZ571" s="1"/>
      <c r="LA571" s="1"/>
      <c r="LB571" s="1"/>
      <c r="LC571" s="1"/>
      <c r="LD571" s="1"/>
      <c r="LE571" s="1"/>
      <c r="LF571" s="1"/>
      <c r="LG571" s="1"/>
      <c r="LH571" s="1"/>
      <c r="LI571" s="1"/>
      <c r="LJ571" s="1"/>
      <c r="LK571" s="1"/>
      <c r="LL571" s="1"/>
    </row>
    <row r="572" spans="1:324" ht="14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2"/>
      <c r="BD572" s="3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2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  <c r="KJ572" s="1"/>
      <c r="KK572" s="1"/>
      <c r="KL572" s="1"/>
      <c r="KM572" s="1"/>
      <c r="KN572" s="1"/>
      <c r="KO572" s="1"/>
      <c r="KP572" s="1"/>
      <c r="KQ572" s="1"/>
      <c r="KR572" s="1"/>
      <c r="KS572" s="1"/>
      <c r="KT572" s="1"/>
      <c r="KU572" s="1"/>
      <c r="KV572" s="1"/>
      <c r="KW572" s="1"/>
      <c r="KX572" s="1"/>
      <c r="KY572" s="1"/>
      <c r="KZ572" s="1"/>
      <c r="LA572" s="1"/>
      <c r="LB572" s="1"/>
      <c r="LC572" s="1"/>
      <c r="LD572" s="1"/>
      <c r="LE572" s="1"/>
      <c r="LF572" s="1"/>
      <c r="LG572" s="1"/>
      <c r="LH572" s="1"/>
      <c r="LI572" s="1"/>
      <c r="LJ572" s="1"/>
      <c r="LK572" s="1"/>
      <c r="LL572" s="1"/>
    </row>
    <row r="573" spans="1:324" ht="14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2"/>
      <c r="BD573" s="3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2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  <c r="KJ573" s="1"/>
      <c r="KK573" s="1"/>
      <c r="KL573" s="1"/>
      <c r="KM573" s="1"/>
      <c r="KN573" s="1"/>
      <c r="KO573" s="1"/>
      <c r="KP573" s="1"/>
      <c r="KQ573" s="1"/>
      <c r="KR573" s="1"/>
      <c r="KS573" s="1"/>
      <c r="KT573" s="1"/>
      <c r="KU573" s="1"/>
      <c r="KV573" s="1"/>
      <c r="KW573" s="1"/>
      <c r="KX573" s="1"/>
      <c r="KY573" s="1"/>
      <c r="KZ573" s="1"/>
      <c r="LA573" s="1"/>
      <c r="LB573" s="1"/>
      <c r="LC573" s="1"/>
      <c r="LD573" s="1"/>
      <c r="LE573" s="1"/>
      <c r="LF573" s="1"/>
      <c r="LG573" s="1"/>
      <c r="LH573" s="1"/>
      <c r="LI573" s="1"/>
      <c r="LJ573" s="1"/>
      <c r="LK573" s="1"/>
      <c r="LL573" s="1"/>
    </row>
    <row r="574" spans="1:324" ht="14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2"/>
      <c r="BD574" s="3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2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  <c r="KJ574" s="1"/>
      <c r="KK574" s="1"/>
      <c r="KL574" s="1"/>
      <c r="KM574" s="1"/>
      <c r="KN574" s="1"/>
      <c r="KO574" s="1"/>
      <c r="KP574" s="1"/>
      <c r="KQ574" s="1"/>
      <c r="KR574" s="1"/>
      <c r="KS574" s="1"/>
      <c r="KT574" s="1"/>
      <c r="KU574" s="1"/>
      <c r="KV574" s="1"/>
      <c r="KW574" s="1"/>
      <c r="KX574" s="1"/>
      <c r="KY574" s="1"/>
      <c r="KZ574" s="1"/>
      <c r="LA574" s="1"/>
      <c r="LB574" s="1"/>
      <c r="LC574" s="1"/>
      <c r="LD574" s="1"/>
      <c r="LE574" s="1"/>
      <c r="LF574" s="1"/>
      <c r="LG574" s="1"/>
      <c r="LH574" s="1"/>
      <c r="LI574" s="1"/>
      <c r="LJ574" s="1"/>
      <c r="LK574" s="1"/>
      <c r="LL574" s="1"/>
    </row>
    <row r="575" spans="1:324" ht="14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2"/>
      <c r="BD575" s="3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2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  <c r="KJ575" s="1"/>
      <c r="KK575" s="1"/>
      <c r="KL575" s="1"/>
      <c r="KM575" s="1"/>
      <c r="KN575" s="1"/>
      <c r="KO575" s="1"/>
      <c r="KP575" s="1"/>
      <c r="KQ575" s="1"/>
      <c r="KR575" s="1"/>
      <c r="KS575" s="1"/>
      <c r="KT575" s="1"/>
      <c r="KU575" s="1"/>
      <c r="KV575" s="1"/>
      <c r="KW575" s="1"/>
      <c r="KX575" s="1"/>
      <c r="KY575" s="1"/>
      <c r="KZ575" s="1"/>
      <c r="LA575" s="1"/>
      <c r="LB575" s="1"/>
      <c r="LC575" s="1"/>
      <c r="LD575" s="1"/>
      <c r="LE575" s="1"/>
      <c r="LF575" s="1"/>
      <c r="LG575" s="1"/>
      <c r="LH575" s="1"/>
      <c r="LI575" s="1"/>
      <c r="LJ575" s="1"/>
      <c r="LK575" s="1"/>
      <c r="LL575" s="1"/>
    </row>
    <row r="576" spans="1:324" ht="14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2"/>
      <c r="BD576" s="3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2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  <c r="KJ576" s="1"/>
      <c r="KK576" s="1"/>
      <c r="KL576" s="1"/>
      <c r="KM576" s="1"/>
      <c r="KN576" s="1"/>
      <c r="KO576" s="1"/>
      <c r="KP576" s="1"/>
      <c r="KQ576" s="1"/>
      <c r="KR576" s="1"/>
      <c r="KS576" s="1"/>
      <c r="KT576" s="1"/>
      <c r="KU576" s="1"/>
      <c r="KV576" s="1"/>
      <c r="KW576" s="1"/>
      <c r="KX576" s="1"/>
      <c r="KY576" s="1"/>
      <c r="KZ576" s="1"/>
      <c r="LA576" s="1"/>
      <c r="LB576" s="1"/>
      <c r="LC576" s="1"/>
      <c r="LD576" s="1"/>
      <c r="LE576" s="1"/>
      <c r="LF576" s="1"/>
      <c r="LG576" s="1"/>
      <c r="LH576" s="1"/>
      <c r="LI576" s="1"/>
      <c r="LJ576" s="1"/>
      <c r="LK576" s="1"/>
      <c r="LL576" s="1"/>
    </row>
    <row r="577" spans="1:324" ht="14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2"/>
      <c r="BD577" s="3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2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  <c r="KJ577" s="1"/>
      <c r="KK577" s="1"/>
      <c r="KL577" s="1"/>
      <c r="KM577" s="1"/>
      <c r="KN577" s="1"/>
      <c r="KO577" s="1"/>
      <c r="KP577" s="1"/>
      <c r="KQ577" s="1"/>
      <c r="KR577" s="1"/>
      <c r="KS577" s="1"/>
      <c r="KT577" s="1"/>
      <c r="KU577" s="1"/>
      <c r="KV577" s="1"/>
      <c r="KW577" s="1"/>
      <c r="KX577" s="1"/>
      <c r="KY577" s="1"/>
      <c r="KZ577" s="1"/>
      <c r="LA577" s="1"/>
      <c r="LB577" s="1"/>
      <c r="LC577" s="1"/>
      <c r="LD577" s="1"/>
      <c r="LE577" s="1"/>
      <c r="LF577" s="1"/>
      <c r="LG577" s="1"/>
      <c r="LH577" s="1"/>
      <c r="LI577" s="1"/>
      <c r="LJ577" s="1"/>
      <c r="LK577" s="1"/>
      <c r="LL577" s="1"/>
    </row>
    <row r="578" spans="1:324" ht="14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2"/>
      <c r="BD578" s="3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2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  <c r="KJ578" s="1"/>
      <c r="KK578" s="1"/>
      <c r="KL578" s="1"/>
      <c r="KM578" s="1"/>
      <c r="KN578" s="1"/>
      <c r="KO578" s="1"/>
      <c r="KP578" s="1"/>
      <c r="KQ578" s="1"/>
      <c r="KR578" s="1"/>
      <c r="KS578" s="1"/>
      <c r="KT578" s="1"/>
      <c r="KU578" s="1"/>
      <c r="KV578" s="1"/>
      <c r="KW578" s="1"/>
      <c r="KX578" s="1"/>
      <c r="KY578" s="1"/>
      <c r="KZ578" s="1"/>
      <c r="LA578" s="1"/>
      <c r="LB578" s="1"/>
      <c r="LC578" s="1"/>
      <c r="LD578" s="1"/>
      <c r="LE578" s="1"/>
      <c r="LF578" s="1"/>
      <c r="LG578" s="1"/>
      <c r="LH578" s="1"/>
      <c r="LI578" s="1"/>
      <c r="LJ578" s="1"/>
      <c r="LK578" s="1"/>
      <c r="LL578" s="1"/>
    </row>
    <row r="579" spans="1:324" ht="14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2"/>
      <c r="BD579" s="3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2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  <c r="KJ579" s="1"/>
      <c r="KK579" s="1"/>
      <c r="KL579" s="1"/>
      <c r="KM579" s="1"/>
      <c r="KN579" s="1"/>
      <c r="KO579" s="1"/>
      <c r="KP579" s="1"/>
      <c r="KQ579" s="1"/>
      <c r="KR579" s="1"/>
      <c r="KS579" s="1"/>
      <c r="KT579" s="1"/>
      <c r="KU579" s="1"/>
      <c r="KV579" s="1"/>
      <c r="KW579" s="1"/>
      <c r="KX579" s="1"/>
      <c r="KY579" s="1"/>
      <c r="KZ579" s="1"/>
      <c r="LA579" s="1"/>
      <c r="LB579" s="1"/>
      <c r="LC579" s="1"/>
      <c r="LD579" s="1"/>
      <c r="LE579" s="1"/>
      <c r="LF579" s="1"/>
      <c r="LG579" s="1"/>
      <c r="LH579" s="1"/>
      <c r="LI579" s="1"/>
      <c r="LJ579" s="1"/>
      <c r="LK579" s="1"/>
      <c r="LL579" s="1"/>
    </row>
    <row r="580" spans="1:324" ht="14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2"/>
      <c r="BD580" s="3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2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  <c r="KJ580" s="1"/>
      <c r="KK580" s="1"/>
      <c r="KL580" s="1"/>
      <c r="KM580" s="1"/>
      <c r="KN580" s="1"/>
      <c r="KO580" s="1"/>
      <c r="KP580" s="1"/>
      <c r="KQ580" s="1"/>
      <c r="KR580" s="1"/>
      <c r="KS580" s="1"/>
      <c r="KT580" s="1"/>
      <c r="KU580" s="1"/>
      <c r="KV580" s="1"/>
      <c r="KW580" s="1"/>
      <c r="KX580" s="1"/>
      <c r="KY580" s="1"/>
      <c r="KZ580" s="1"/>
      <c r="LA580" s="1"/>
      <c r="LB580" s="1"/>
      <c r="LC580" s="1"/>
      <c r="LD580" s="1"/>
      <c r="LE580" s="1"/>
      <c r="LF580" s="1"/>
      <c r="LG580" s="1"/>
      <c r="LH580" s="1"/>
      <c r="LI580" s="1"/>
      <c r="LJ580" s="1"/>
      <c r="LK580" s="1"/>
      <c r="LL580" s="1"/>
    </row>
    <row r="581" spans="1:324" ht="14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2"/>
      <c r="BD581" s="3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2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  <c r="KJ581" s="1"/>
      <c r="KK581" s="1"/>
      <c r="KL581" s="1"/>
      <c r="KM581" s="1"/>
      <c r="KN581" s="1"/>
      <c r="KO581" s="1"/>
      <c r="KP581" s="1"/>
      <c r="KQ581" s="1"/>
      <c r="KR581" s="1"/>
      <c r="KS581" s="1"/>
      <c r="KT581" s="1"/>
      <c r="KU581" s="1"/>
      <c r="KV581" s="1"/>
      <c r="KW581" s="1"/>
      <c r="KX581" s="1"/>
      <c r="KY581" s="1"/>
      <c r="KZ581" s="1"/>
      <c r="LA581" s="1"/>
      <c r="LB581" s="1"/>
      <c r="LC581" s="1"/>
      <c r="LD581" s="1"/>
      <c r="LE581" s="1"/>
      <c r="LF581" s="1"/>
      <c r="LG581" s="1"/>
      <c r="LH581" s="1"/>
      <c r="LI581" s="1"/>
      <c r="LJ581" s="1"/>
      <c r="LK581" s="1"/>
      <c r="LL581" s="1"/>
    </row>
    <row r="582" spans="1:324" ht="14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2"/>
      <c r="BD582" s="3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2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  <c r="KJ582" s="1"/>
      <c r="KK582" s="1"/>
      <c r="KL582" s="1"/>
      <c r="KM582" s="1"/>
      <c r="KN582" s="1"/>
      <c r="KO582" s="1"/>
      <c r="KP582" s="1"/>
      <c r="KQ582" s="1"/>
      <c r="KR582" s="1"/>
      <c r="KS582" s="1"/>
      <c r="KT582" s="1"/>
      <c r="KU582" s="1"/>
      <c r="KV582" s="1"/>
      <c r="KW582" s="1"/>
      <c r="KX582" s="1"/>
      <c r="KY582" s="1"/>
      <c r="KZ582" s="1"/>
      <c r="LA582" s="1"/>
      <c r="LB582" s="1"/>
      <c r="LC582" s="1"/>
      <c r="LD582" s="1"/>
      <c r="LE582" s="1"/>
      <c r="LF582" s="1"/>
      <c r="LG582" s="1"/>
      <c r="LH582" s="1"/>
      <c r="LI582" s="1"/>
      <c r="LJ582" s="1"/>
      <c r="LK582" s="1"/>
      <c r="LL582" s="1"/>
    </row>
    <row r="583" spans="1:324" ht="14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2"/>
      <c r="BD583" s="3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2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  <c r="KJ583" s="1"/>
      <c r="KK583" s="1"/>
      <c r="KL583" s="1"/>
      <c r="KM583" s="1"/>
      <c r="KN583" s="1"/>
      <c r="KO583" s="1"/>
      <c r="KP583" s="1"/>
      <c r="KQ583" s="1"/>
      <c r="KR583" s="1"/>
      <c r="KS583" s="1"/>
      <c r="KT583" s="1"/>
      <c r="KU583" s="1"/>
      <c r="KV583" s="1"/>
      <c r="KW583" s="1"/>
      <c r="KX583" s="1"/>
      <c r="KY583" s="1"/>
      <c r="KZ583" s="1"/>
      <c r="LA583" s="1"/>
      <c r="LB583" s="1"/>
      <c r="LC583" s="1"/>
      <c r="LD583" s="1"/>
      <c r="LE583" s="1"/>
      <c r="LF583" s="1"/>
      <c r="LG583" s="1"/>
      <c r="LH583" s="1"/>
      <c r="LI583" s="1"/>
      <c r="LJ583" s="1"/>
      <c r="LK583" s="1"/>
      <c r="LL583" s="1"/>
    </row>
    <row r="584" spans="1:324" ht="14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2"/>
      <c r="BD584" s="3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2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  <c r="KJ584" s="1"/>
      <c r="KK584" s="1"/>
      <c r="KL584" s="1"/>
      <c r="KM584" s="1"/>
      <c r="KN584" s="1"/>
      <c r="KO584" s="1"/>
      <c r="KP584" s="1"/>
      <c r="KQ584" s="1"/>
      <c r="KR584" s="1"/>
      <c r="KS584" s="1"/>
      <c r="KT584" s="1"/>
      <c r="KU584" s="1"/>
      <c r="KV584" s="1"/>
      <c r="KW584" s="1"/>
      <c r="KX584" s="1"/>
      <c r="KY584" s="1"/>
      <c r="KZ584" s="1"/>
      <c r="LA584" s="1"/>
      <c r="LB584" s="1"/>
      <c r="LC584" s="1"/>
      <c r="LD584" s="1"/>
      <c r="LE584" s="1"/>
      <c r="LF584" s="1"/>
      <c r="LG584" s="1"/>
      <c r="LH584" s="1"/>
      <c r="LI584" s="1"/>
      <c r="LJ584" s="1"/>
      <c r="LK584" s="1"/>
      <c r="LL584" s="1"/>
    </row>
    <row r="585" spans="1:324" ht="14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2"/>
      <c r="BD585" s="3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2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  <c r="KJ585" s="1"/>
      <c r="KK585" s="1"/>
      <c r="KL585" s="1"/>
      <c r="KM585" s="1"/>
      <c r="KN585" s="1"/>
      <c r="KO585" s="1"/>
      <c r="KP585" s="1"/>
      <c r="KQ585" s="1"/>
      <c r="KR585" s="1"/>
      <c r="KS585" s="1"/>
      <c r="KT585" s="1"/>
      <c r="KU585" s="1"/>
      <c r="KV585" s="1"/>
      <c r="KW585" s="1"/>
      <c r="KX585" s="1"/>
      <c r="KY585" s="1"/>
      <c r="KZ585" s="1"/>
      <c r="LA585" s="1"/>
      <c r="LB585" s="1"/>
      <c r="LC585" s="1"/>
      <c r="LD585" s="1"/>
      <c r="LE585" s="1"/>
      <c r="LF585" s="1"/>
      <c r="LG585" s="1"/>
      <c r="LH585" s="1"/>
      <c r="LI585" s="1"/>
      <c r="LJ585" s="1"/>
      <c r="LK585" s="1"/>
      <c r="LL585" s="1"/>
    </row>
    <row r="586" spans="1:324" ht="14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2"/>
      <c r="BD586" s="3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2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  <c r="KJ586" s="1"/>
      <c r="KK586" s="1"/>
      <c r="KL586" s="1"/>
      <c r="KM586" s="1"/>
      <c r="KN586" s="1"/>
      <c r="KO586" s="1"/>
      <c r="KP586" s="1"/>
      <c r="KQ586" s="1"/>
      <c r="KR586" s="1"/>
      <c r="KS586" s="1"/>
      <c r="KT586" s="1"/>
      <c r="KU586" s="1"/>
      <c r="KV586" s="1"/>
      <c r="KW586" s="1"/>
      <c r="KX586" s="1"/>
      <c r="KY586" s="1"/>
      <c r="KZ586" s="1"/>
      <c r="LA586" s="1"/>
      <c r="LB586" s="1"/>
      <c r="LC586" s="1"/>
      <c r="LD586" s="1"/>
      <c r="LE586" s="1"/>
      <c r="LF586" s="1"/>
      <c r="LG586" s="1"/>
      <c r="LH586" s="1"/>
      <c r="LI586" s="1"/>
      <c r="LJ586" s="1"/>
      <c r="LK586" s="1"/>
      <c r="LL586" s="1"/>
    </row>
    <row r="587" spans="1:324" ht="14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2"/>
      <c r="BD587" s="3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2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  <c r="KJ587" s="1"/>
      <c r="KK587" s="1"/>
      <c r="KL587" s="1"/>
      <c r="KM587" s="1"/>
      <c r="KN587" s="1"/>
      <c r="KO587" s="1"/>
      <c r="KP587" s="1"/>
      <c r="KQ587" s="1"/>
      <c r="KR587" s="1"/>
      <c r="KS587" s="1"/>
      <c r="KT587" s="1"/>
      <c r="KU587" s="1"/>
      <c r="KV587" s="1"/>
      <c r="KW587" s="1"/>
      <c r="KX587" s="1"/>
      <c r="KY587" s="1"/>
      <c r="KZ587" s="1"/>
      <c r="LA587" s="1"/>
      <c r="LB587" s="1"/>
      <c r="LC587" s="1"/>
      <c r="LD587" s="1"/>
      <c r="LE587" s="1"/>
      <c r="LF587" s="1"/>
      <c r="LG587" s="1"/>
      <c r="LH587" s="1"/>
      <c r="LI587" s="1"/>
      <c r="LJ587" s="1"/>
      <c r="LK587" s="1"/>
      <c r="LL587" s="1"/>
    </row>
    <row r="588" spans="1:324" ht="14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2"/>
      <c r="BD588" s="3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2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  <c r="KJ588" s="1"/>
      <c r="KK588" s="1"/>
      <c r="KL588" s="1"/>
      <c r="KM588" s="1"/>
      <c r="KN588" s="1"/>
      <c r="KO588" s="1"/>
      <c r="KP588" s="1"/>
      <c r="KQ588" s="1"/>
      <c r="KR588" s="1"/>
      <c r="KS588" s="1"/>
      <c r="KT588" s="1"/>
      <c r="KU588" s="1"/>
      <c r="KV588" s="1"/>
      <c r="KW588" s="1"/>
      <c r="KX588" s="1"/>
      <c r="KY588" s="1"/>
      <c r="KZ588" s="1"/>
      <c r="LA588" s="1"/>
      <c r="LB588" s="1"/>
      <c r="LC588" s="1"/>
      <c r="LD588" s="1"/>
      <c r="LE588" s="1"/>
      <c r="LF588" s="1"/>
      <c r="LG588" s="1"/>
      <c r="LH588" s="1"/>
      <c r="LI588" s="1"/>
      <c r="LJ588" s="1"/>
      <c r="LK588" s="1"/>
      <c r="LL588" s="1"/>
    </row>
    <row r="589" spans="1:324" ht="14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2"/>
      <c r="BD589" s="3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2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  <c r="KJ589" s="1"/>
      <c r="KK589" s="1"/>
      <c r="KL589" s="1"/>
      <c r="KM589" s="1"/>
      <c r="KN589" s="1"/>
      <c r="KO589" s="1"/>
      <c r="KP589" s="1"/>
      <c r="KQ589" s="1"/>
      <c r="KR589" s="1"/>
      <c r="KS589" s="1"/>
      <c r="KT589" s="1"/>
      <c r="KU589" s="1"/>
      <c r="KV589" s="1"/>
      <c r="KW589" s="1"/>
      <c r="KX589" s="1"/>
      <c r="KY589" s="1"/>
      <c r="KZ589" s="1"/>
      <c r="LA589" s="1"/>
      <c r="LB589" s="1"/>
      <c r="LC589" s="1"/>
      <c r="LD589" s="1"/>
      <c r="LE589" s="1"/>
      <c r="LF589" s="1"/>
      <c r="LG589" s="1"/>
      <c r="LH589" s="1"/>
      <c r="LI589" s="1"/>
      <c r="LJ589" s="1"/>
      <c r="LK589" s="1"/>
      <c r="LL589" s="1"/>
    </row>
    <row r="590" spans="1:324" ht="14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2"/>
      <c r="BD590" s="3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2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  <c r="KJ590" s="1"/>
      <c r="KK590" s="1"/>
      <c r="KL590" s="1"/>
      <c r="KM590" s="1"/>
      <c r="KN590" s="1"/>
      <c r="KO590" s="1"/>
      <c r="KP590" s="1"/>
      <c r="KQ590" s="1"/>
      <c r="KR590" s="1"/>
      <c r="KS590" s="1"/>
      <c r="KT590" s="1"/>
      <c r="KU590" s="1"/>
      <c r="KV590" s="1"/>
      <c r="KW590" s="1"/>
      <c r="KX590" s="1"/>
      <c r="KY590" s="1"/>
      <c r="KZ590" s="1"/>
      <c r="LA590" s="1"/>
      <c r="LB590" s="1"/>
      <c r="LC590" s="1"/>
      <c r="LD590" s="1"/>
      <c r="LE590" s="1"/>
      <c r="LF590" s="1"/>
      <c r="LG590" s="1"/>
      <c r="LH590" s="1"/>
      <c r="LI590" s="1"/>
      <c r="LJ590" s="1"/>
      <c r="LK590" s="1"/>
      <c r="LL590" s="1"/>
    </row>
    <row r="591" spans="1:324" ht="14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2"/>
      <c r="BD591" s="3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2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  <c r="KJ591" s="1"/>
      <c r="KK591" s="1"/>
      <c r="KL591" s="1"/>
      <c r="KM591" s="1"/>
      <c r="KN591" s="1"/>
      <c r="KO591" s="1"/>
      <c r="KP591" s="1"/>
      <c r="KQ591" s="1"/>
      <c r="KR591" s="1"/>
      <c r="KS591" s="1"/>
      <c r="KT591" s="1"/>
      <c r="KU591" s="1"/>
      <c r="KV591" s="1"/>
      <c r="KW591" s="1"/>
      <c r="KX591" s="1"/>
      <c r="KY591" s="1"/>
      <c r="KZ591" s="1"/>
      <c r="LA591" s="1"/>
      <c r="LB591" s="1"/>
      <c r="LC591" s="1"/>
      <c r="LD591" s="1"/>
      <c r="LE591" s="1"/>
      <c r="LF591" s="1"/>
      <c r="LG591" s="1"/>
      <c r="LH591" s="1"/>
      <c r="LI591" s="1"/>
      <c r="LJ591" s="1"/>
      <c r="LK591" s="1"/>
      <c r="LL591" s="1"/>
    </row>
    <row r="592" spans="1:324" ht="14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2"/>
      <c r="BD592" s="3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2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  <c r="KJ592" s="1"/>
      <c r="KK592" s="1"/>
      <c r="KL592" s="1"/>
      <c r="KM592" s="1"/>
      <c r="KN592" s="1"/>
      <c r="KO592" s="1"/>
      <c r="KP592" s="1"/>
      <c r="KQ592" s="1"/>
      <c r="KR592" s="1"/>
      <c r="KS592" s="1"/>
      <c r="KT592" s="1"/>
      <c r="KU592" s="1"/>
      <c r="KV592" s="1"/>
      <c r="KW592" s="1"/>
      <c r="KX592" s="1"/>
      <c r="KY592" s="1"/>
      <c r="KZ592" s="1"/>
      <c r="LA592" s="1"/>
      <c r="LB592" s="1"/>
      <c r="LC592" s="1"/>
      <c r="LD592" s="1"/>
      <c r="LE592" s="1"/>
      <c r="LF592" s="1"/>
      <c r="LG592" s="1"/>
      <c r="LH592" s="1"/>
      <c r="LI592" s="1"/>
      <c r="LJ592" s="1"/>
      <c r="LK592" s="1"/>
      <c r="LL592" s="1"/>
    </row>
    <row r="593" spans="1:324" ht="14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2"/>
      <c r="BD593" s="3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2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  <c r="KJ593" s="1"/>
      <c r="KK593" s="1"/>
      <c r="KL593" s="1"/>
      <c r="KM593" s="1"/>
      <c r="KN593" s="1"/>
      <c r="KO593" s="1"/>
      <c r="KP593" s="1"/>
      <c r="KQ593" s="1"/>
      <c r="KR593" s="1"/>
      <c r="KS593" s="1"/>
      <c r="KT593" s="1"/>
      <c r="KU593" s="1"/>
      <c r="KV593" s="1"/>
      <c r="KW593" s="1"/>
      <c r="KX593" s="1"/>
      <c r="KY593" s="1"/>
      <c r="KZ593" s="1"/>
      <c r="LA593" s="1"/>
      <c r="LB593" s="1"/>
      <c r="LC593" s="1"/>
      <c r="LD593" s="1"/>
      <c r="LE593" s="1"/>
      <c r="LF593" s="1"/>
      <c r="LG593" s="1"/>
      <c r="LH593" s="1"/>
      <c r="LI593" s="1"/>
      <c r="LJ593" s="1"/>
      <c r="LK593" s="1"/>
      <c r="LL593" s="1"/>
    </row>
    <row r="594" spans="1:324" ht="14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2"/>
      <c r="BD594" s="3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2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  <c r="KJ594" s="1"/>
      <c r="KK594" s="1"/>
      <c r="KL594" s="1"/>
      <c r="KM594" s="1"/>
      <c r="KN594" s="1"/>
      <c r="KO594" s="1"/>
      <c r="KP594" s="1"/>
      <c r="KQ594" s="1"/>
      <c r="KR594" s="1"/>
      <c r="KS594" s="1"/>
      <c r="KT594" s="1"/>
      <c r="KU594" s="1"/>
      <c r="KV594" s="1"/>
      <c r="KW594" s="1"/>
      <c r="KX594" s="1"/>
      <c r="KY594" s="1"/>
      <c r="KZ594" s="1"/>
      <c r="LA594" s="1"/>
      <c r="LB594" s="1"/>
      <c r="LC594" s="1"/>
      <c r="LD594" s="1"/>
      <c r="LE594" s="1"/>
      <c r="LF594" s="1"/>
      <c r="LG594" s="1"/>
      <c r="LH594" s="1"/>
      <c r="LI594" s="1"/>
      <c r="LJ594" s="1"/>
      <c r="LK594" s="1"/>
      <c r="LL594" s="1"/>
    </row>
    <row r="595" spans="1:324" ht="14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2"/>
      <c r="BD595" s="3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2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  <c r="KJ595" s="1"/>
      <c r="KK595" s="1"/>
      <c r="KL595" s="1"/>
      <c r="KM595" s="1"/>
      <c r="KN595" s="1"/>
      <c r="KO595" s="1"/>
      <c r="KP595" s="1"/>
      <c r="KQ595" s="1"/>
      <c r="KR595" s="1"/>
      <c r="KS595" s="1"/>
      <c r="KT595" s="1"/>
      <c r="KU595" s="1"/>
      <c r="KV595" s="1"/>
      <c r="KW595" s="1"/>
      <c r="KX595" s="1"/>
      <c r="KY595" s="1"/>
      <c r="KZ595" s="1"/>
      <c r="LA595" s="1"/>
      <c r="LB595" s="1"/>
      <c r="LC595" s="1"/>
      <c r="LD595" s="1"/>
      <c r="LE595" s="1"/>
      <c r="LF595" s="1"/>
      <c r="LG595" s="1"/>
      <c r="LH595" s="1"/>
      <c r="LI595" s="1"/>
      <c r="LJ595" s="1"/>
      <c r="LK595" s="1"/>
      <c r="LL595" s="1"/>
    </row>
    <row r="596" spans="1:324" ht="14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2"/>
      <c r="BD596" s="3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2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  <c r="KJ596" s="1"/>
      <c r="KK596" s="1"/>
      <c r="KL596" s="1"/>
      <c r="KM596" s="1"/>
      <c r="KN596" s="1"/>
      <c r="KO596" s="1"/>
      <c r="KP596" s="1"/>
      <c r="KQ596" s="1"/>
      <c r="KR596" s="1"/>
      <c r="KS596" s="1"/>
      <c r="KT596" s="1"/>
      <c r="KU596" s="1"/>
      <c r="KV596" s="1"/>
      <c r="KW596" s="1"/>
      <c r="KX596" s="1"/>
      <c r="KY596" s="1"/>
      <c r="KZ596" s="1"/>
      <c r="LA596" s="1"/>
      <c r="LB596" s="1"/>
      <c r="LC596" s="1"/>
      <c r="LD596" s="1"/>
      <c r="LE596" s="1"/>
      <c r="LF596" s="1"/>
      <c r="LG596" s="1"/>
      <c r="LH596" s="1"/>
      <c r="LI596" s="1"/>
      <c r="LJ596" s="1"/>
      <c r="LK596" s="1"/>
      <c r="LL596" s="1"/>
    </row>
    <row r="597" spans="1:324" ht="14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2"/>
      <c r="BD597" s="3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2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  <c r="KJ597" s="1"/>
      <c r="KK597" s="1"/>
      <c r="KL597" s="1"/>
      <c r="KM597" s="1"/>
      <c r="KN597" s="1"/>
      <c r="KO597" s="1"/>
      <c r="KP597" s="1"/>
      <c r="KQ597" s="1"/>
      <c r="KR597" s="1"/>
      <c r="KS597" s="1"/>
      <c r="KT597" s="1"/>
      <c r="KU597" s="1"/>
      <c r="KV597" s="1"/>
      <c r="KW597" s="1"/>
      <c r="KX597" s="1"/>
      <c r="KY597" s="1"/>
      <c r="KZ597" s="1"/>
      <c r="LA597" s="1"/>
      <c r="LB597" s="1"/>
      <c r="LC597" s="1"/>
      <c r="LD597" s="1"/>
      <c r="LE597" s="1"/>
      <c r="LF597" s="1"/>
      <c r="LG597" s="1"/>
      <c r="LH597" s="1"/>
      <c r="LI597" s="1"/>
      <c r="LJ597" s="1"/>
      <c r="LK597" s="1"/>
      <c r="LL597" s="1"/>
    </row>
    <row r="598" spans="1:324" ht="14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2"/>
      <c r="BD598" s="3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2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  <c r="KJ598" s="1"/>
      <c r="KK598" s="1"/>
      <c r="KL598" s="1"/>
      <c r="KM598" s="1"/>
      <c r="KN598" s="1"/>
      <c r="KO598" s="1"/>
      <c r="KP598" s="1"/>
      <c r="KQ598" s="1"/>
      <c r="KR598" s="1"/>
      <c r="KS598" s="1"/>
      <c r="KT598" s="1"/>
      <c r="KU598" s="1"/>
      <c r="KV598" s="1"/>
      <c r="KW598" s="1"/>
      <c r="KX598" s="1"/>
      <c r="KY598" s="1"/>
      <c r="KZ598" s="1"/>
      <c r="LA598" s="1"/>
      <c r="LB598" s="1"/>
      <c r="LC598" s="1"/>
      <c r="LD598" s="1"/>
      <c r="LE598" s="1"/>
      <c r="LF598" s="1"/>
      <c r="LG598" s="1"/>
      <c r="LH598" s="1"/>
      <c r="LI598" s="1"/>
      <c r="LJ598" s="1"/>
      <c r="LK598" s="1"/>
      <c r="LL598" s="1"/>
    </row>
    <row r="599" spans="1:324" ht="14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2"/>
      <c r="BD599" s="3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2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  <c r="KJ599" s="1"/>
      <c r="KK599" s="1"/>
      <c r="KL599" s="1"/>
      <c r="KM599" s="1"/>
      <c r="KN599" s="1"/>
      <c r="KO599" s="1"/>
      <c r="KP599" s="1"/>
      <c r="KQ599" s="1"/>
      <c r="KR599" s="1"/>
      <c r="KS599" s="1"/>
      <c r="KT599" s="1"/>
      <c r="KU599" s="1"/>
      <c r="KV599" s="1"/>
      <c r="KW599" s="1"/>
      <c r="KX599" s="1"/>
      <c r="KY599" s="1"/>
      <c r="KZ599" s="1"/>
      <c r="LA599" s="1"/>
      <c r="LB599" s="1"/>
      <c r="LC599" s="1"/>
      <c r="LD599" s="1"/>
      <c r="LE599" s="1"/>
      <c r="LF599" s="1"/>
      <c r="LG599" s="1"/>
      <c r="LH599" s="1"/>
      <c r="LI599" s="1"/>
      <c r="LJ599" s="1"/>
      <c r="LK599" s="1"/>
      <c r="LL599" s="1"/>
    </row>
    <row r="600" spans="1:324" ht="14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2"/>
      <c r="BD600" s="3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2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  <c r="KJ600" s="1"/>
      <c r="KK600" s="1"/>
      <c r="KL600" s="1"/>
      <c r="KM600" s="1"/>
      <c r="KN600" s="1"/>
      <c r="KO600" s="1"/>
      <c r="KP600" s="1"/>
      <c r="KQ600" s="1"/>
      <c r="KR600" s="1"/>
      <c r="KS600" s="1"/>
      <c r="KT600" s="1"/>
      <c r="KU600" s="1"/>
      <c r="KV600" s="1"/>
      <c r="KW600" s="1"/>
      <c r="KX600" s="1"/>
      <c r="KY600" s="1"/>
      <c r="KZ600" s="1"/>
      <c r="LA600" s="1"/>
      <c r="LB600" s="1"/>
      <c r="LC600" s="1"/>
      <c r="LD600" s="1"/>
      <c r="LE600" s="1"/>
      <c r="LF600" s="1"/>
      <c r="LG600" s="1"/>
      <c r="LH600" s="1"/>
      <c r="LI600" s="1"/>
      <c r="LJ600" s="1"/>
      <c r="LK600" s="1"/>
      <c r="LL600" s="1"/>
    </row>
    <row r="601" spans="1:324" ht="14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2"/>
      <c r="BD601" s="3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2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  <c r="KJ601" s="1"/>
      <c r="KK601" s="1"/>
      <c r="KL601" s="1"/>
      <c r="KM601" s="1"/>
      <c r="KN601" s="1"/>
      <c r="KO601" s="1"/>
      <c r="KP601" s="1"/>
      <c r="KQ601" s="1"/>
      <c r="KR601" s="1"/>
      <c r="KS601" s="1"/>
      <c r="KT601" s="1"/>
      <c r="KU601" s="1"/>
      <c r="KV601" s="1"/>
      <c r="KW601" s="1"/>
      <c r="KX601" s="1"/>
      <c r="KY601" s="1"/>
      <c r="KZ601" s="1"/>
      <c r="LA601" s="1"/>
      <c r="LB601" s="1"/>
      <c r="LC601" s="1"/>
      <c r="LD601" s="1"/>
      <c r="LE601" s="1"/>
      <c r="LF601" s="1"/>
      <c r="LG601" s="1"/>
      <c r="LH601" s="1"/>
      <c r="LI601" s="1"/>
      <c r="LJ601" s="1"/>
      <c r="LK601" s="1"/>
      <c r="LL601" s="1"/>
    </row>
    <row r="602" spans="1:324" ht="14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2"/>
      <c r="BD602" s="3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2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  <c r="KJ602" s="1"/>
      <c r="KK602" s="1"/>
      <c r="KL602" s="1"/>
      <c r="KM602" s="1"/>
      <c r="KN602" s="1"/>
      <c r="KO602" s="1"/>
      <c r="KP602" s="1"/>
      <c r="KQ602" s="1"/>
      <c r="KR602" s="1"/>
      <c r="KS602" s="1"/>
      <c r="KT602" s="1"/>
      <c r="KU602" s="1"/>
      <c r="KV602" s="1"/>
      <c r="KW602" s="1"/>
      <c r="KX602" s="1"/>
      <c r="KY602" s="1"/>
      <c r="KZ602" s="1"/>
      <c r="LA602" s="1"/>
      <c r="LB602" s="1"/>
      <c r="LC602" s="1"/>
      <c r="LD602" s="1"/>
      <c r="LE602" s="1"/>
      <c r="LF602" s="1"/>
      <c r="LG602" s="1"/>
      <c r="LH602" s="1"/>
      <c r="LI602" s="1"/>
      <c r="LJ602" s="1"/>
      <c r="LK602" s="1"/>
      <c r="LL602" s="1"/>
    </row>
    <row r="603" spans="1:324" ht="14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2"/>
      <c r="BD603" s="3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2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  <c r="KJ603" s="1"/>
      <c r="KK603" s="1"/>
      <c r="KL603" s="1"/>
      <c r="KM603" s="1"/>
      <c r="KN603" s="1"/>
      <c r="KO603" s="1"/>
      <c r="KP603" s="1"/>
      <c r="KQ603" s="1"/>
      <c r="KR603" s="1"/>
      <c r="KS603" s="1"/>
      <c r="KT603" s="1"/>
      <c r="KU603" s="1"/>
      <c r="KV603" s="1"/>
      <c r="KW603" s="1"/>
      <c r="KX603" s="1"/>
      <c r="KY603" s="1"/>
      <c r="KZ603" s="1"/>
      <c r="LA603" s="1"/>
      <c r="LB603" s="1"/>
      <c r="LC603" s="1"/>
      <c r="LD603" s="1"/>
      <c r="LE603" s="1"/>
      <c r="LF603" s="1"/>
      <c r="LG603" s="1"/>
      <c r="LH603" s="1"/>
      <c r="LI603" s="1"/>
      <c r="LJ603" s="1"/>
      <c r="LK603" s="1"/>
      <c r="LL603" s="1"/>
    </row>
    <row r="604" spans="1:324" ht="14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2"/>
      <c r="BD604" s="3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2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  <c r="KJ604" s="1"/>
      <c r="KK604" s="1"/>
      <c r="KL604" s="1"/>
      <c r="KM604" s="1"/>
      <c r="KN604" s="1"/>
      <c r="KO604" s="1"/>
      <c r="KP604" s="1"/>
      <c r="KQ604" s="1"/>
      <c r="KR604" s="1"/>
      <c r="KS604" s="1"/>
      <c r="KT604" s="1"/>
      <c r="KU604" s="1"/>
      <c r="KV604" s="1"/>
      <c r="KW604" s="1"/>
      <c r="KX604" s="1"/>
      <c r="KY604" s="1"/>
      <c r="KZ604" s="1"/>
      <c r="LA604" s="1"/>
      <c r="LB604" s="1"/>
      <c r="LC604" s="1"/>
      <c r="LD604" s="1"/>
      <c r="LE604" s="1"/>
      <c r="LF604" s="1"/>
      <c r="LG604" s="1"/>
      <c r="LH604" s="1"/>
      <c r="LI604" s="1"/>
      <c r="LJ604" s="1"/>
      <c r="LK604" s="1"/>
      <c r="LL604" s="1"/>
    </row>
    <row r="605" spans="1:324" ht="14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2"/>
      <c r="BD605" s="3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2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  <c r="KJ605" s="1"/>
      <c r="KK605" s="1"/>
      <c r="KL605" s="1"/>
      <c r="KM605" s="1"/>
      <c r="KN605" s="1"/>
      <c r="KO605" s="1"/>
      <c r="KP605" s="1"/>
      <c r="KQ605" s="1"/>
      <c r="KR605" s="1"/>
      <c r="KS605" s="1"/>
      <c r="KT605" s="1"/>
      <c r="KU605" s="1"/>
      <c r="KV605" s="1"/>
      <c r="KW605" s="1"/>
      <c r="KX605" s="1"/>
      <c r="KY605" s="1"/>
      <c r="KZ605" s="1"/>
      <c r="LA605" s="1"/>
      <c r="LB605" s="1"/>
      <c r="LC605" s="1"/>
      <c r="LD605" s="1"/>
      <c r="LE605" s="1"/>
      <c r="LF605" s="1"/>
      <c r="LG605" s="1"/>
      <c r="LH605" s="1"/>
      <c r="LI605" s="1"/>
      <c r="LJ605" s="1"/>
      <c r="LK605" s="1"/>
      <c r="LL605" s="1"/>
    </row>
    <row r="606" spans="1:324" ht="14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2"/>
      <c r="BD606" s="3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2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  <c r="KJ606" s="1"/>
      <c r="KK606" s="1"/>
      <c r="KL606" s="1"/>
      <c r="KM606" s="1"/>
      <c r="KN606" s="1"/>
      <c r="KO606" s="1"/>
      <c r="KP606" s="1"/>
      <c r="KQ606" s="1"/>
      <c r="KR606" s="1"/>
      <c r="KS606" s="1"/>
      <c r="KT606" s="1"/>
      <c r="KU606" s="1"/>
      <c r="KV606" s="1"/>
      <c r="KW606" s="1"/>
      <c r="KX606" s="1"/>
      <c r="KY606" s="1"/>
      <c r="KZ606" s="1"/>
      <c r="LA606" s="1"/>
      <c r="LB606" s="1"/>
      <c r="LC606" s="1"/>
      <c r="LD606" s="1"/>
      <c r="LE606" s="1"/>
      <c r="LF606" s="1"/>
      <c r="LG606" s="1"/>
      <c r="LH606" s="1"/>
      <c r="LI606" s="1"/>
      <c r="LJ606" s="1"/>
      <c r="LK606" s="1"/>
      <c r="LL606" s="1"/>
    </row>
    <row r="607" spans="1:324" ht="14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2"/>
      <c r="BD607" s="3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2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  <c r="KJ607" s="1"/>
      <c r="KK607" s="1"/>
      <c r="KL607" s="1"/>
      <c r="KM607" s="1"/>
      <c r="KN607" s="1"/>
      <c r="KO607" s="1"/>
      <c r="KP607" s="1"/>
      <c r="KQ607" s="1"/>
      <c r="KR607" s="1"/>
      <c r="KS607" s="1"/>
      <c r="KT607" s="1"/>
      <c r="KU607" s="1"/>
      <c r="KV607" s="1"/>
      <c r="KW607" s="1"/>
      <c r="KX607" s="1"/>
      <c r="KY607" s="1"/>
      <c r="KZ607" s="1"/>
      <c r="LA607" s="1"/>
      <c r="LB607" s="1"/>
      <c r="LC607" s="1"/>
      <c r="LD607" s="1"/>
      <c r="LE607" s="1"/>
      <c r="LF607" s="1"/>
      <c r="LG607" s="1"/>
      <c r="LH607" s="1"/>
      <c r="LI607" s="1"/>
      <c r="LJ607" s="1"/>
      <c r="LK607" s="1"/>
      <c r="LL607" s="1"/>
    </row>
    <row r="608" spans="1:324" ht="14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2"/>
      <c r="BD608" s="3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2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  <c r="KJ608" s="1"/>
      <c r="KK608" s="1"/>
      <c r="KL608" s="1"/>
      <c r="KM608" s="1"/>
      <c r="KN608" s="1"/>
      <c r="KO608" s="1"/>
      <c r="KP608" s="1"/>
      <c r="KQ608" s="1"/>
      <c r="KR608" s="1"/>
      <c r="KS608" s="1"/>
      <c r="KT608" s="1"/>
      <c r="KU608" s="1"/>
      <c r="KV608" s="1"/>
      <c r="KW608" s="1"/>
      <c r="KX608" s="1"/>
      <c r="KY608" s="1"/>
      <c r="KZ608" s="1"/>
      <c r="LA608" s="1"/>
      <c r="LB608" s="1"/>
      <c r="LC608" s="1"/>
      <c r="LD608" s="1"/>
      <c r="LE608" s="1"/>
      <c r="LF608" s="1"/>
      <c r="LG608" s="1"/>
      <c r="LH608" s="1"/>
      <c r="LI608" s="1"/>
      <c r="LJ608" s="1"/>
      <c r="LK608" s="1"/>
      <c r="LL608" s="1"/>
    </row>
    <row r="609" spans="1:324" ht="14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2"/>
      <c r="BD609" s="3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2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  <c r="KJ609" s="1"/>
      <c r="KK609" s="1"/>
      <c r="KL609" s="1"/>
      <c r="KM609" s="1"/>
      <c r="KN609" s="1"/>
      <c r="KO609" s="1"/>
      <c r="KP609" s="1"/>
      <c r="KQ609" s="1"/>
      <c r="KR609" s="1"/>
      <c r="KS609" s="1"/>
      <c r="KT609" s="1"/>
      <c r="KU609" s="1"/>
      <c r="KV609" s="1"/>
      <c r="KW609" s="1"/>
      <c r="KX609" s="1"/>
      <c r="KY609" s="1"/>
      <c r="KZ609" s="1"/>
      <c r="LA609" s="1"/>
      <c r="LB609" s="1"/>
      <c r="LC609" s="1"/>
      <c r="LD609" s="1"/>
      <c r="LE609" s="1"/>
      <c r="LF609" s="1"/>
      <c r="LG609" s="1"/>
      <c r="LH609" s="1"/>
      <c r="LI609" s="1"/>
      <c r="LJ609" s="1"/>
      <c r="LK609" s="1"/>
      <c r="LL609" s="1"/>
    </row>
    <row r="610" spans="1:324" ht="14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2"/>
      <c r="BD610" s="3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2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  <c r="KJ610" s="1"/>
      <c r="KK610" s="1"/>
      <c r="KL610" s="1"/>
      <c r="KM610" s="1"/>
      <c r="KN610" s="1"/>
      <c r="KO610" s="1"/>
      <c r="KP610" s="1"/>
      <c r="KQ610" s="1"/>
      <c r="KR610" s="1"/>
      <c r="KS610" s="1"/>
      <c r="KT610" s="1"/>
      <c r="KU610" s="1"/>
      <c r="KV610" s="1"/>
      <c r="KW610" s="1"/>
      <c r="KX610" s="1"/>
      <c r="KY610" s="1"/>
      <c r="KZ610" s="1"/>
      <c r="LA610" s="1"/>
      <c r="LB610" s="1"/>
      <c r="LC610" s="1"/>
      <c r="LD610" s="1"/>
      <c r="LE610" s="1"/>
      <c r="LF610" s="1"/>
      <c r="LG610" s="1"/>
      <c r="LH610" s="1"/>
      <c r="LI610" s="1"/>
      <c r="LJ610" s="1"/>
      <c r="LK610" s="1"/>
      <c r="LL610" s="1"/>
    </row>
    <row r="611" spans="1:324" ht="14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2"/>
      <c r="BD611" s="3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2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  <c r="KJ611" s="1"/>
      <c r="KK611" s="1"/>
      <c r="KL611" s="1"/>
      <c r="KM611" s="1"/>
      <c r="KN611" s="1"/>
      <c r="KO611" s="1"/>
      <c r="KP611" s="1"/>
      <c r="KQ611" s="1"/>
      <c r="KR611" s="1"/>
      <c r="KS611" s="1"/>
      <c r="KT611" s="1"/>
      <c r="KU611" s="1"/>
      <c r="KV611" s="1"/>
      <c r="KW611" s="1"/>
      <c r="KX611" s="1"/>
      <c r="KY611" s="1"/>
      <c r="KZ611" s="1"/>
      <c r="LA611" s="1"/>
      <c r="LB611" s="1"/>
      <c r="LC611" s="1"/>
      <c r="LD611" s="1"/>
      <c r="LE611" s="1"/>
      <c r="LF611" s="1"/>
      <c r="LG611" s="1"/>
      <c r="LH611" s="1"/>
      <c r="LI611" s="1"/>
      <c r="LJ611" s="1"/>
      <c r="LK611" s="1"/>
      <c r="LL611" s="1"/>
    </row>
    <row r="612" spans="1:324" ht="14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2"/>
      <c r="BD612" s="3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2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  <c r="KJ612" s="1"/>
      <c r="KK612" s="1"/>
      <c r="KL612" s="1"/>
      <c r="KM612" s="1"/>
      <c r="KN612" s="1"/>
      <c r="KO612" s="1"/>
      <c r="KP612" s="1"/>
      <c r="KQ612" s="1"/>
      <c r="KR612" s="1"/>
      <c r="KS612" s="1"/>
      <c r="KT612" s="1"/>
      <c r="KU612" s="1"/>
      <c r="KV612" s="1"/>
      <c r="KW612" s="1"/>
      <c r="KX612" s="1"/>
      <c r="KY612" s="1"/>
      <c r="KZ612" s="1"/>
      <c r="LA612" s="1"/>
      <c r="LB612" s="1"/>
      <c r="LC612" s="1"/>
      <c r="LD612" s="1"/>
      <c r="LE612" s="1"/>
      <c r="LF612" s="1"/>
      <c r="LG612" s="1"/>
      <c r="LH612" s="1"/>
      <c r="LI612" s="1"/>
      <c r="LJ612" s="1"/>
      <c r="LK612" s="1"/>
      <c r="LL612" s="1"/>
    </row>
    <row r="613" spans="1:324" ht="14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2"/>
      <c r="BD613" s="3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2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  <c r="KJ613" s="1"/>
      <c r="KK613" s="1"/>
      <c r="KL613" s="1"/>
      <c r="KM613" s="1"/>
      <c r="KN613" s="1"/>
      <c r="KO613" s="1"/>
      <c r="KP613" s="1"/>
      <c r="KQ613" s="1"/>
      <c r="KR613" s="1"/>
      <c r="KS613" s="1"/>
      <c r="KT613" s="1"/>
      <c r="KU613" s="1"/>
      <c r="KV613" s="1"/>
      <c r="KW613" s="1"/>
      <c r="KX613" s="1"/>
      <c r="KY613" s="1"/>
      <c r="KZ613" s="1"/>
      <c r="LA613" s="1"/>
      <c r="LB613" s="1"/>
      <c r="LC613" s="1"/>
      <c r="LD613" s="1"/>
      <c r="LE613" s="1"/>
      <c r="LF613" s="1"/>
      <c r="LG613" s="1"/>
      <c r="LH613" s="1"/>
      <c r="LI613" s="1"/>
      <c r="LJ613" s="1"/>
      <c r="LK613" s="1"/>
      <c r="LL613" s="1"/>
    </row>
    <row r="614" spans="1:324" ht="14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2"/>
      <c r="BD614" s="3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2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  <c r="KJ614" s="1"/>
      <c r="KK614" s="1"/>
      <c r="KL614" s="1"/>
      <c r="KM614" s="1"/>
      <c r="KN614" s="1"/>
      <c r="KO614" s="1"/>
      <c r="KP614" s="1"/>
      <c r="KQ614" s="1"/>
      <c r="KR614" s="1"/>
      <c r="KS614" s="1"/>
      <c r="KT614" s="1"/>
      <c r="KU614" s="1"/>
      <c r="KV614" s="1"/>
      <c r="KW614" s="1"/>
      <c r="KX614" s="1"/>
      <c r="KY614" s="1"/>
      <c r="KZ614" s="1"/>
      <c r="LA614" s="1"/>
      <c r="LB614" s="1"/>
      <c r="LC614" s="1"/>
      <c r="LD614" s="1"/>
      <c r="LE614" s="1"/>
      <c r="LF614" s="1"/>
      <c r="LG614" s="1"/>
      <c r="LH614" s="1"/>
      <c r="LI614" s="1"/>
      <c r="LJ614" s="1"/>
      <c r="LK614" s="1"/>
      <c r="LL614" s="1"/>
    </row>
    <row r="615" spans="1:324" ht="14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2"/>
      <c r="BD615" s="3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2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  <c r="KJ615" s="1"/>
      <c r="KK615" s="1"/>
      <c r="KL615" s="1"/>
      <c r="KM615" s="1"/>
      <c r="KN615" s="1"/>
      <c r="KO615" s="1"/>
      <c r="KP615" s="1"/>
      <c r="KQ615" s="1"/>
      <c r="KR615" s="1"/>
      <c r="KS615" s="1"/>
      <c r="KT615" s="1"/>
      <c r="KU615" s="1"/>
      <c r="KV615" s="1"/>
      <c r="KW615" s="1"/>
      <c r="KX615" s="1"/>
      <c r="KY615" s="1"/>
      <c r="KZ615" s="1"/>
      <c r="LA615" s="1"/>
      <c r="LB615" s="1"/>
      <c r="LC615" s="1"/>
      <c r="LD615" s="1"/>
      <c r="LE615" s="1"/>
      <c r="LF615" s="1"/>
      <c r="LG615" s="1"/>
      <c r="LH615" s="1"/>
      <c r="LI615" s="1"/>
      <c r="LJ615" s="1"/>
      <c r="LK615" s="1"/>
      <c r="LL615" s="1"/>
    </row>
    <row r="616" spans="1:324" ht="14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2"/>
      <c r="BD616" s="3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2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  <c r="KJ616" s="1"/>
      <c r="KK616" s="1"/>
      <c r="KL616" s="1"/>
      <c r="KM616" s="1"/>
      <c r="KN616" s="1"/>
      <c r="KO616" s="1"/>
      <c r="KP616" s="1"/>
      <c r="KQ616" s="1"/>
      <c r="KR616" s="1"/>
      <c r="KS616" s="1"/>
      <c r="KT616" s="1"/>
      <c r="KU616" s="1"/>
      <c r="KV616" s="1"/>
      <c r="KW616" s="1"/>
      <c r="KX616" s="1"/>
      <c r="KY616" s="1"/>
      <c r="KZ616" s="1"/>
      <c r="LA616" s="1"/>
      <c r="LB616" s="1"/>
      <c r="LC616" s="1"/>
      <c r="LD616" s="1"/>
      <c r="LE616" s="1"/>
      <c r="LF616" s="1"/>
      <c r="LG616" s="1"/>
      <c r="LH616" s="1"/>
      <c r="LI616" s="1"/>
      <c r="LJ616" s="1"/>
      <c r="LK616" s="1"/>
      <c r="LL616" s="1"/>
    </row>
    <row r="617" spans="1:324" ht="14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2"/>
      <c r="BD617" s="3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2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  <c r="KJ617" s="1"/>
      <c r="KK617" s="1"/>
      <c r="KL617" s="1"/>
      <c r="KM617" s="1"/>
      <c r="KN617" s="1"/>
      <c r="KO617" s="1"/>
      <c r="KP617" s="1"/>
      <c r="KQ617" s="1"/>
      <c r="KR617" s="1"/>
      <c r="KS617" s="1"/>
      <c r="KT617" s="1"/>
      <c r="KU617" s="1"/>
      <c r="KV617" s="1"/>
      <c r="KW617" s="1"/>
      <c r="KX617" s="1"/>
      <c r="KY617" s="1"/>
      <c r="KZ617" s="1"/>
      <c r="LA617" s="1"/>
      <c r="LB617" s="1"/>
      <c r="LC617" s="1"/>
      <c r="LD617" s="1"/>
      <c r="LE617" s="1"/>
      <c r="LF617" s="1"/>
      <c r="LG617" s="1"/>
      <c r="LH617" s="1"/>
      <c r="LI617" s="1"/>
      <c r="LJ617" s="1"/>
      <c r="LK617" s="1"/>
      <c r="LL617" s="1"/>
    </row>
    <row r="618" spans="1:324" ht="14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2"/>
      <c r="BD618" s="3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2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  <c r="KJ618" s="1"/>
      <c r="KK618" s="1"/>
      <c r="KL618" s="1"/>
      <c r="KM618" s="1"/>
      <c r="KN618" s="1"/>
      <c r="KO618" s="1"/>
      <c r="KP618" s="1"/>
      <c r="KQ618" s="1"/>
      <c r="KR618" s="1"/>
      <c r="KS618" s="1"/>
      <c r="KT618" s="1"/>
      <c r="KU618" s="1"/>
      <c r="KV618" s="1"/>
      <c r="KW618" s="1"/>
      <c r="KX618" s="1"/>
      <c r="KY618" s="1"/>
      <c r="KZ618" s="1"/>
      <c r="LA618" s="1"/>
      <c r="LB618" s="1"/>
      <c r="LC618" s="1"/>
      <c r="LD618" s="1"/>
      <c r="LE618" s="1"/>
      <c r="LF618" s="1"/>
      <c r="LG618" s="1"/>
      <c r="LH618" s="1"/>
      <c r="LI618" s="1"/>
      <c r="LJ618" s="1"/>
      <c r="LK618" s="1"/>
      <c r="LL618" s="1"/>
    </row>
    <row r="619" spans="1:324" ht="14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2"/>
      <c r="BD619" s="3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2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  <c r="KJ619" s="1"/>
      <c r="KK619" s="1"/>
      <c r="KL619" s="1"/>
      <c r="KM619" s="1"/>
      <c r="KN619" s="1"/>
      <c r="KO619" s="1"/>
      <c r="KP619" s="1"/>
      <c r="KQ619" s="1"/>
      <c r="KR619" s="1"/>
      <c r="KS619" s="1"/>
      <c r="KT619" s="1"/>
      <c r="KU619" s="1"/>
      <c r="KV619" s="1"/>
      <c r="KW619" s="1"/>
      <c r="KX619" s="1"/>
      <c r="KY619" s="1"/>
      <c r="KZ619" s="1"/>
      <c r="LA619" s="1"/>
      <c r="LB619" s="1"/>
      <c r="LC619" s="1"/>
      <c r="LD619" s="1"/>
      <c r="LE619" s="1"/>
      <c r="LF619" s="1"/>
      <c r="LG619" s="1"/>
      <c r="LH619" s="1"/>
      <c r="LI619" s="1"/>
      <c r="LJ619" s="1"/>
      <c r="LK619" s="1"/>
      <c r="LL619" s="1"/>
    </row>
    <row r="620" spans="1:324" ht="14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2"/>
      <c r="BD620" s="3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2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  <c r="KJ620" s="1"/>
      <c r="KK620" s="1"/>
      <c r="KL620" s="1"/>
      <c r="KM620" s="1"/>
      <c r="KN620" s="1"/>
      <c r="KO620" s="1"/>
      <c r="KP620" s="1"/>
      <c r="KQ620" s="1"/>
      <c r="KR620" s="1"/>
      <c r="KS620" s="1"/>
      <c r="KT620" s="1"/>
      <c r="KU620" s="1"/>
      <c r="KV620" s="1"/>
      <c r="KW620" s="1"/>
      <c r="KX620" s="1"/>
      <c r="KY620" s="1"/>
      <c r="KZ620" s="1"/>
      <c r="LA620" s="1"/>
      <c r="LB620" s="1"/>
      <c r="LC620" s="1"/>
      <c r="LD620" s="1"/>
      <c r="LE620" s="1"/>
      <c r="LF620" s="1"/>
      <c r="LG620" s="1"/>
      <c r="LH620" s="1"/>
      <c r="LI620" s="1"/>
      <c r="LJ620" s="1"/>
      <c r="LK620" s="1"/>
      <c r="LL620" s="1"/>
    </row>
    <row r="621" spans="1:324" ht="14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2"/>
      <c r="BD621" s="3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2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  <c r="KJ621" s="1"/>
      <c r="KK621" s="1"/>
      <c r="KL621" s="1"/>
      <c r="KM621" s="1"/>
      <c r="KN621" s="1"/>
      <c r="KO621" s="1"/>
      <c r="KP621" s="1"/>
      <c r="KQ621" s="1"/>
      <c r="KR621" s="1"/>
      <c r="KS621" s="1"/>
      <c r="KT621" s="1"/>
      <c r="KU621" s="1"/>
      <c r="KV621" s="1"/>
      <c r="KW621" s="1"/>
      <c r="KX621" s="1"/>
      <c r="KY621" s="1"/>
      <c r="KZ621" s="1"/>
      <c r="LA621" s="1"/>
      <c r="LB621" s="1"/>
      <c r="LC621" s="1"/>
      <c r="LD621" s="1"/>
      <c r="LE621" s="1"/>
      <c r="LF621" s="1"/>
      <c r="LG621" s="1"/>
      <c r="LH621" s="1"/>
      <c r="LI621" s="1"/>
      <c r="LJ621" s="1"/>
      <c r="LK621" s="1"/>
      <c r="LL621" s="1"/>
    </row>
    <row r="622" spans="1:324" ht="14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2"/>
      <c r="BD622" s="3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2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  <c r="KJ622" s="1"/>
      <c r="KK622" s="1"/>
      <c r="KL622" s="1"/>
      <c r="KM622" s="1"/>
      <c r="KN622" s="1"/>
      <c r="KO622" s="1"/>
      <c r="KP622" s="1"/>
      <c r="KQ622" s="1"/>
      <c r="KR622" s="1"/>
      <c r="KS622" s="1"/>
      <c r="KT622" s="1"/>
      <c r="KU622" s="1"/>
      <c r="KV622" s="1"/>
      <c r="KW622" s="1"/>
      <c r="KX622" s="1"/>
      <c r="KY622" s="1"/>
      <c r="KZ622" s="1"/>
      <c r="LA622" s="1"/>
      <c r="LB622" s="1"/>
      <c r="LC622" s="1"/>
      <c r="LD622" s="1"/>
      <c r="LE622" s="1"/>
      <c r="LF622" s="1"/>
      <c r="LG622" s="1"/>
      <c r="LH622" s="1"/>
      <c r="LI622" s="1"/>
      <c r="LJ622" s="1"/>
      <c r="LK622" s="1"/>
      <c r="LL622" s="1"/>
    </row>
    <row r="623" spans="1:324" ht="14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2"/>
      <c r="BD623" s="3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2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  <c r="KJ623" s="1"/>
      <c r="KK623" s="1"/>
      <c r="KL623" s="1"/>
      <c r="KM623" s="1"/>
      <c r="KN623" s="1"/>
      <c r="KO623" s="1"/>
      <c r="KP623" s="1"/>
      <c r="KQ623" s="1"/>
      <c r="KR623" s="1"/>
      <c r="KS623" s="1"/>
      <c r="KT623" s="1"/>
      <c r="KU623" s="1"/>
      <c r="KV623" s="1"/>
      <c r="KW623" s="1"/>
      <c r="KX623" s="1"/>
      <c r="KY623" s="1"/>
      <c r="KZ623" s="1"/>
      <c r="LA623" s="1"/>
      <c r="LB623" s="1"/>
      <c r="LC623" s="1"/>
      <c r="LD623" s="1"/>
      <c r="LE623" s="1"/>
      <c r="LF623" s="1"/>
      <c r="LG623" s="1"/>
      <c r="LH623" s="1"/>
      <c r="LI623" s="1"/>
      <c r="LJ623" s="1"/>
      <c r="LK623" s="1"/>
      <c r="LL623" s="1"/>
    </row>
    <row r="624" spans="1:324" ht="14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2"/>
      <c r="BD624" s="3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2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  <c r="KJ624" s="1"/>
      <c r="KK624" s="1"/>
      <c r="KL624" s="1"/>
      <c r="KM624" s="1"/>
      <c r="KN624" s="1"/>
      <c r="KO624" s="1"/>
      <c r="KP624" s="1"/>
      <c r="KQ624" s="1"/>
      <c r="KR624" s="1"/>
      <c r="KS624" s="1"/>
      <c r="KT624" s="1"/>
      <c r="KU624" s="1"/>
      <c r="KV624" s="1"/>
      <c r="KW624" s="1"/>
      <c r="KX624" s="1"/>
      <c r="KY624" s="1"/>
      <c r="KZ624" s="1"/>
      <c r="LA624" s="1"/>
      <c r="LB624" s="1"/>
      <c r="LC624" s="1"/>
      <c r="LD624" s="1"/>
      <c r="LE624" s="1"/>
      <c r="LF624" s="1"/>
      <c r="LG624" s="1"/>
      <c r="LH624" s="1"/>
      <c r="LI624" s="1"/>
      <c r="LJ624" s="1"/>
      <c r="LK624" s="1"/>
      <c r="LL624" s="1"/>
    </row>
    <row r="625" spans="1:324" ht="14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2"/>
      <c r="BD625" s="3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2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  <c r="KJ625" s="1"/>
      <c r="KK625" s="1"/>
      <c r="KL625" s="1"/>
      <c r="KM625" s="1"/>
      <c r="KN625" s="1"/>
      <c r="KO625" s="1"/>
      <c r="KP625" s="1"/>
      <c r="KQ625" s="1"/>
      <c r="KR625" s="1"/>
      <c r="KS625" s="1"/>
      <c r="KT625" s="1"/>
      <c r="KU625" s="1"/>
      <c r="KV625" s="1"/>
      <c r="KW625" s="1"/>
      <c r="KX625" s="1"/>
      <c r="KY625" s="1"/>
      <c r="KZ625" s="1"/>
      <c r="LA625" s="1"/>
      <c r="LB625" s="1"/>
      <c r="LC625" s="1"/>
      <c r="LD625" s="1"/>
      <c r="LE625" s="1"/>
      <c r="LF625" s="1"/>
      <c r="LG625" s="1"/>
      <c r="LH625" s="1"/>
      <c r="LI625" s="1"/>
      <c r="LJ625" s="1"/>
      <c r="LK625" s="1"/>
      <c r="LL625" s="1"/>
    </row>
    <row r="626" spans="1:324" ht="14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2"/>
      <c r="BD626" s="3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2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  <c r="KJ626" s="1"/>
      <c r="KK626" s="1"/>
      <c r="KL626" s="1"/>
      <c r="KM626" s="1"/>
      <c r="KN626" s="1"/>
      <c r="KO626" s="1"/>
      <c r="KP626" s="1"/>
      <c r="KQ626" s="1"/>
      <c r="KR626" s="1"/>
      <c r="KS626" s="1"/>
      <c r="KT626" s="1"/>
      <c r="KU626" s="1"/>
      <c r="KV626" s="1"/>
      <c r="KW626" s="1"/>
      <c r="KX626" s="1"/>
      <c r="KY626" s="1"/>
      <c r="KZ626" s="1"/>
      <c r="LA626" s="1"/>
      <c r="LB626" s="1"/>
      <c r="LC626" s="1"/>
      <c r="LD626" s="1"/>
      <c r="LE626" s="1"/>
      <c r="LF626" s="1"/>
      <c r="LG626" s="1"/>
      <c r="LH626" s="1"/>
      <c r="LI626" s="1"/>
      <c r="LJ626" s="1"/>
      <c r="LK626" s="1"/>
      <c r="LL626" s="1"/>
    </row>
    <row r="627" spans="1:324" ht="14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2"/>
      <c r="BD627" s="3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2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  <c r="KJ627" s="1"/>
      <c r="KK627" s="1"/>
      <c r="KL627" s="1"/>
      <c r="KM627" s="1"/>
      <c r="KN627" s="1"/>
      <c r="KO627" s="1"/>
      <c r="KP627" s="1"/>
      <c r="KQ627" s="1"/>
      <c r="KR627" s="1"/>
      <c r="KS627" s="1"/>
      <c r="KT627" s="1"/>
      <c r="KU627" s="1"/>
      <c r="KV627" s="1"/>
      <c r="KW627" s="1"/>
      <c r="KX627" s="1"/>
      <c r="KY627" s="1"/>
      <c r="KZ627" s="1"/>
      <c r="LA627" s="1"/>
      <c r="LB627" s="1"/>
      <c r="LC627" s="1"/>
      <c r="LD627" s="1"/>
      <c r="LE627" s="1"/>
      <c r="LF627" s="1"/>
      <c r="LG627" s="1"/>
      <c r="LH627" s="1"/>
      <c r="LI627" s="1"/>
      <c r="LJ627" s="1"/>
      <c r="LK627" s="1"/>
      <c r="LL627" s="1"/>
    </row>
    <row r="628" spans="1:324" ht="14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2"/>
      <c r="BD628" s="3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2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  <c r="KJ628" s="1"/>
      <c r="KK628" s="1"/>
      <c r="KL628" s="1"/>
      <c r="KM628" s="1"/>
      <c r="KN628" s="1"/>
      <c r="KO628" s="1"/>
      <c r="KP628" s="1"/>
      <c r="KQ628" s="1"/>
      <c r="KR628" s="1"/>
      <c r="KS628" s="1"/>
      <c r="KT628" s="1"/>
      <c r="KU628" s="1"/>
      <c r="KV628" s="1"/>
      <c r="KW628" s="1"/>
      <c r="KX628" s="1"/>
      <c r="KY628" s="1"/>
      <c r="KZ628" s="1"/>
      <c r="LA628" s="1"/>
      <c r="LB628" s="1"/>
      <c r="LC628" s="1"/>
      <c r="LD628" s="1"/>
      <c r="LE628" s="1"/>
      <c r="LF628" s="1"/>
      <c r="LG628" s="1"/>
      <c r="LH628" s="1"/>
      <c r="LI628" s="1"/>
      <c r="LJ628" s="1"/>
      <c r="LK628" s="1"/>
      <c r="LL628" s="1"/>
    </row>
    <row r="629" spans="1:324" ht="14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2"/>
      <c r="BD629" s="3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2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  <c r="KJ629" s="1"/>
      <c r="KK629" s="1"/>
      <c r="KL629" s="1"/>
      <c r="KM629" s="1"/>
      <c r="KN629" s="1"/>
      <c r="KO629" s="1"/>
      <c r="KP629" s="1"/>
      <c r="KQ629" s="1"/>
      <c r="KR629" s="1"/>
      <c r="KS629" s="1"/>
      <c r="KT629" s="1"/>
      <c r="KU629" s="1"/>
      <c r="KV629" s="1"/>
      <c r="KW629" s="1"/>
      <c r="KX629" s="1"/>
      <c r="KY629" s="1"/>
      <c r="KZ629" s="1"/>
      <c r="LA629" s="1"/>
      <c r="LB629" s="1"/>
      <c r="LC629" s="1"/>
      <c r="LD629" s="1"/>
      <c r="LE629" s="1"/>
      <c r="LF629" s="1"/>
      <c r="LG629" s="1"/>
      <c r="LH629" s="1"/>
      <c r="LI629" s="1"/>
      <c r="LJ629" s="1"/>
      <c r="LK629" s="1"/>
      <c r="LL629" s="1"/>
    </row>
    <row r="630" spans="1:324" ht="14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2"/>
      <c r="BD630" s="3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2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  <c r="KJ630" s="1"/>
      <c r="KK630" s="1"/>
      <c r="KL630" s="1"/>
      <c r="KM630" s="1"/>
      <c r="KN630" s="1"/>
      <c r="KO630" s="1"/>
      <c r="KP630" s="1"/>
      <c r="KQ630" s="1"/>
      <c r="KR630" s="1"/>
      <c r="KS630" s="1"/>
      <c r="KT630" s="1"/>
      <c r="KU630" s="1"/>
      <c r="KV630" s="1"/>
      <c r="KW630" s="1"/>
      <c r="KX630" s="1"/>
      <c r="KY630" s="1"/>
      <c r="KZ630" s="1"/>
      <c r="LA630" s="1"/>
      <c r="LB630" s="1"/>
      <c r="LC630" s="1"/>
      <c r="LD630" s="1"/>
      <c r="LE630" s="1"/>
      <c r="LF630" s="1"/>
      <c r="LG630" s="1"/>
      <c r="LH630" s="1"/>
      <c r="LI630" s="1"/>
      <c r="LJ630" s="1"/>
      <c r="LK630" s="1"/>
      <c r="LL630" s="1"/>
    </row>
    <row r="631" spans="1:324" ht="14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2"/>
      <c r="BD631" s="3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2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  <c r="KJ631" s="1"/>
      <c r="KK631" s="1"/>
      <c r="KL631" s="1"/>
      <c r="KM631" s="1"/>
      <c r="KN631" s="1"/>
      <c r="KO631" s="1"/>
      <c r="KP631" s="1"/>
      <c r="KQ631" s="1"/>
      <c r="KR631" s="1"/>
      <c r="KS631" s="1"/>
      <c r="KT631" s="1"/>
      <c r="KU631" s="1"/>
      <c r="KV631" s="1"/>
      <c r="KW631" s="1"/>
      <c r="KX631" s="1"/>
      <c r="KY631" s="1"/>
      <c r="KZ631" s="1"/>
      <c r="LA631" s="1"/>
      <c r="LB631" s="1"/>
      <c r="LC631" s="1"/>
      <c r="LD631" s="1"/>
      <c r="LE631" s="1"/>
      <c r="LF631" s="1"/>
      <c r="LG631" s="1"/>
      <c r="LH631" s="1"/>
      <c r="LI631" s="1"/>
      <c r="LJ631" s="1"/>
      <c r="LK631" s="1"/>
      <c r="LL631" s="1"/>
    </row>
    <row r="632" spans="1:324" ht="14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2"/>
      <c r="BD632" s="3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2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  <c r="KJ632" s="1"/>
      <c r="KK632" s="1"/>
      <c r="KL632" s="1"/>
      <c r="KM632" s="1"/>
      <c r="KN632" s="1"/>
      <c r="KO632" s="1"/>
      <c r="KP632" s="1"/>
      <c r="KQ632" s="1"/>
      <c r="KR632" s="1"/>
      <c r="KS632" s="1"/>
      <c r="KT632" s="1"/>
      <c r="KU632" s="1"/>
      <c r="KV632" s="1"/>
      <c r="KW632" s="1"/>
      <c r="KX632" s="1"/>
      <c r="KY632" s="1"/>
      <c r="KZ632" s="1"/>
      <c r="LA632" s="1"/>
      <c r="LB632" s="1"/>
      <c r="LC632" s="1"/>
      <c r="LD632" s="1"/>
      <c r="LE632" s="1"/>
      <c r="LF632" s="1"/>
      <c r="LG632" s="1"/>
      <c r="LH632" s="1"/>
      <c r="LI632" s="1"/>
      <c r="LJ632" s="1"/>
      <c r="LK632" s="1"/>
      <c r="LL632" s="1"/>
    </row>
    <row r="633" spans="1:324" ht="14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2"/>
      <c r="BD633" s="3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2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  <c r="KJ633" s="1"/>
      <c r="KK633" s="1"/>
      <c r="KL633" s="1"/>
      <c r="KM633" s="1"/>
      <c r="KN633" s="1"/>
      <c r="KO633" s="1"/>
      <c r="KP633" s="1"/>
      <c r="KQ633" s="1"/>
      <c r="KR633" s="1"/>
      <c r="KS633" s="1"/>
      <c r="KT633" s="1"/>
      <c r="KU633" s="1"/>
      <c r="KV633" s="1"/>
      <c r="KW633" s="1"/>
      <c r="KX633" s="1"/>
      <c r="KY633" s="1"/>
      <c r="KZ633" s="1"/>
      <c r="LA633" s="1"/>
      <c r="LB633" s="1"/>
      <c r="LC633" s="1"/>
      <c r="LD633" s="1"/>
      <c r="LE633" s="1"/>
      <c r="LF633" s="1"/>
      <c r="LG633" s="1"/>
      <c r="LH633" s="1"/>
      <c r="LI633" s="1"/>
      <c r="LJ633" s="1"/>
      <c r="LK633" s="1"/>
      <c r="LL633" s="1"/>
    </row>
    <row r="634" spans="1:324" ht="14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2"/>
      <c r="BD634" s="3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2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  <c r="KJ634" s="1"/>
      <c r="KK634" s="1"/>
      <c r="KL634" s="1"/>
      <c r="KM634" s="1"/>
      <c r="KN634" s="1"/>
      <c r="KO634" s="1"/>
      <c r="KP634" s="1"/>
      <c r="KQ634" s="1"/>
      <c r="KR634" s="1"/>
      <c r="KS634" s="1"/>
      <c r="KT634" s="1"/>
      <c r="KU634" s="1"/>
      <c r="KV634" s="1"/>
      <c r="KW634" s="1"/>
      <c r="KX634" s="1"/>
      <c r="KY634" s="1"/>
      <c r="KZ634" s="1"/>
      <c r="LA634" s="1"/>
      <c r="LB634" s="1"/>
      <c r="LC634" s="1"/>
      <c r="LD634" s="1"/>
      <c r="LE634" s="1"/>
      <c r="LF634" s="1"/>
      <c r="LG634" s="1"/>
      <c r="LH634" s="1"/>
      <c r="LI634" s="1"/>
      <c r="LJ634" s="1"/>
      <c r="LK634" s="1"/>
      <c r="LL634" s="1"/>
    </row>
    <row r="635" spans="1:324" ht="14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2"/>
      <c r="BD635" s="3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2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  <c r="KJ635" s="1"/>
      <c r="KK635" s="1"/>
      <c r="KL635" s="1"/>
      <c r="KM635" s="1"/>
      <c r="KN635" s="1"/>
      <c r="KO635" s="1"/>
      <c r="KP635" s="1"/>
      <c r="KQ635" s="1"/>
      <c r="KR635" s="1"/>
      <c r="KS635" s="1"/>
      <c r="KT635" s="1"/>
      <c r="KU635" s="1"/>
      <c r="KV635" s="1"/>
      <c r="KW635" s="1"/>
      <c r="KX635" s="1"/>
      <c r="KY635" s="1"/>
      <c r="KZ635" s="1"/>
      <c r="LA635" s="1"/>
      <c r="LB635" s="1"/>
      <c r="LC635" s="1"/>
      <c r="LD635" s="1"/>
      <c r="LE635" s="1"/>
      <c r="LF635" s="1"/>
      <c r="LG635" s="1"/>
      <c r="LH635" s="1"/>
      <c r="LI635" s="1"/>
      <c r="LJ635" s="1"/>
      <c r="LK635" s="1"/>
      <c r="LL635" s="1"/>
    </row>
    <row r="636" spans="1:324" ht="14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2"/>
      <c r="BD636" s="3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2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  <c r="KJ636" s="1"/>
      <c r="KK636" s="1"/>
      <c r="KL636" s="1"/>
      <c r="KM636" s="1"/>
      <c r="KN636" s="1"/>
      <c r="KO636" s="1"/>
      <c r="KP636" s="1"/>
      <c r="KQ636" s="1"/>
      <c r="KR636" s="1"/>
      <c r="KS636" s="1"/>
      <c r="KT636" s="1"/>
      <c r="KU636" s="1"/>
      <c r="KV636" s="1"/>
      <c r="KW636" s="1"/>
      <c r="KX636" s="1"/>
      <c r="KY636" s="1"/>
      <c r="KZ636" s="1"/>
      <c r="LA636" s="1"/>
      <c r="LB636" s="1"/>
      <c r="LC636" s="1"/>
      <c r="LD636" s="1"/>
      <c r="LE636" s="1"/>
      <c r="LF636" s="1"/>
      <c r="LG636" s="1"/>
      <c r="LH636" s="1"/>
      <c r="LI636" s="1"/>
      <c r="LJ636" s="1"/>
      <c r="LK636" s="1"/>
      <c r="LL636" s="1"/>
    </row>
    <row r="637" spans="1:324" ht="14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2"/>
      <c r="BD637" s="3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2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  <c r="KJ637" s="1"/>
      <c r="KK637" s="1"/>
      <c r="KL637" s="1"/>
      <c r="KM637" s="1"/>
      <c r="KN637" s="1"/>
      <c r="KO637" s="1"/>
      <c r="KP637" s="1"/>
      <c r="KQ637" s="1"/>
      <c r="KR637" s="1"/>
      <c r="KS637" s="1"/>
      <c r="KT637" s="1"/>
      <c r="KU637" s="1"/>
      <c r="KV637" s="1"/>
      <c r="KW637" s="1"/>
      <c r="KX637" s="1"/>
      <c r="KY637" s="1"/>
      <c r="KZ637" s="1"/>
      <c r="LA637" s="1"/>
      <c r="LB637" s="1"/>
      <c r="LC637" s="1"/>
      <c r="LD637" s="1"/>
      <c r="LE637" s="1"/>
      <c r="LF637" s="1"/>
      <c r="LG637" s="1"/>
      <c r="LH637" s="1"/>
      <c r="LI637" s="1"/>
      <c r="LJ637" s="1"/>
      <c r="LK637" s="1"/>
      <c r="LL637" s="1"/>
    </row>
    <row r="638" spans="1:324" ht="14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2"/>
      <c r="BD638" s="3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2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  <c r="KJ638" s="1"/>
      <c r="KK638" s="1"/>
      <c r="KL638" s="1"/>
      <c r="KM638" s="1"/>
      <c r="KN638" s="1"/>
      <c r="KO638" s="1"/>
      <c r="KP638" s="1"/>
      <c r="KQ638" s="1"/>
      <c r="KR638" s="1"/>
      <c r="KS638" s="1"/>
      <c r="KT638" s="1"/>
      <c r="KU638" s="1"/>
      <c r="KV638" s="1"/>
      <c r="KW638" s="1"/>
      <c r="KX638" s="1"/>
      <c r="KY638" s="1"/>
      <c r="KZ638" s="1"/>
      <c r="LA638" s="1"/>
      <c r="LB638" s="1"/>
      <c r="LC638" s="1"/>
      <c r="LD638" s="1"/>
      <c r="LE638" s="1"/>
      <c r="LF638" s="1"/>
      <c r="LG638" s="1"/>
      <c r="LH638" s="1"/>
      <c r="LI638" s="1"/>
      <c r="LJ638" s="1"/>
      <c r="LK638" s="1"/>
      <c r="LL638" s="1"/>
    </row>
    <row r="639" spans="1:324" ht="14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2"/>
      <c r="BD639" s="3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2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  <c r="KJ639" s="1"/>
      <c r="KK639" s="1"/>
      <c r="KL639" s="1"/>
      <c r="KM639" s="1"/>
      <c r="KN639" s="1"/>
      <c r="KO639" s="1"/>
      <c r="KP639" s="1"/>
      <c r="KQ639" s="1"/>
      <c r="KR639" s="1"/>
      <c r="KS639" s="1"/>
      <c r="KT639" s="1"/>
      <c r="KU639" s="1"/>
      <c r="KV639" s="1"/>
      <c r="KW639" s="1"/>
      <c r="KX639" s="1"/>
      <c r="KY639" s="1"/>
      <c r="KZ639" s="1"/>
      <c r="LA639" s="1"/>
      <c r="LB639" s="1"/>
      <c r="LC639" s="1"/>
      <c r="LD639" s="1"/>
      <c r="LE639" s="1"/>
      <c r="LF639" s="1"/>
      <c r="LG639" s="1"/>
      <c r="LH639" s="1"/>
      <c r="LI639" s="1"/>
      <c r="LJ639" s="1"/>
      <c r="LK639" s="1"/>
      <c r="LL639" s="1"/>
    </row>
    <row r="640" spans="1:324" ht="14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2"/>
      <c r="BD640" s="3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2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  <c r="KJ640" s="1"/>
      <c r="KK640" s="1"/>
      <c r="KL640" s="1"/>
      <c r="KM640" s="1"/>
      <c r="KN640" s="1"/>
      <c r="KO640" s="1"/>
      <c r="KP640" s="1"/>
      <c r="KQ640" s="1"/>
      <c r="KR640" s="1"/>
      <c r="KS640" s="1"/>
      <c r="KT640" s="1"/>
      <c r="KU640" s="1"/>
      <c r="KV640" s="1"/>
      <c r="KW640" s="1"/>
      <c r="KX640" s="1"/>
      <c r="KY640" s="1"/>
      <c r="KZ640" s="1"/>
      <c r="LA640" s="1"/>
      <c r="LB640" s="1"/>
      <c r="LC640" s="1"/>
      <c r="LD640" s="1"/>
      <c r="LE640" s="1"/>
      <c r="LF640" s="1"/>
      <c r="LG640" s="1"/>
      <c r="LH640" s="1"/>
      <c r="LI640" s="1"/>
      <c r="LJ640" s="1"/>
      <c r="LK640" s="1"/>
      <c r="LL640" s="1"/>
    </row>
    <row r="641" spans="1:324" ht="14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2"/>
      <c r="BD641" s="3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2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  <c r="KJ641" s="1"/>
      <c r="KK641" s="1"/>
      <c r="KL641" s="1"/>
      <c r="KM641" s="1"/>
      <c r="KN641" s="1"/>
      <c r="KO641" s="1"/>
      <c r="KP641" s="1"/>
      <c r="KQ641" s="1"/>
      <c r="KR641" s="1"/>
      <c r="KS641" s="1"/>
      <c r="KT641" s="1"/>
      <c r="KU641" s="1"/>
      <c r="KV641" s="1"/>
      <c r="KW641" s="1"/>
      <c r="KX641" s="1"/>
      <c r="KY641" s="1"/>
      <c r="KZ641" s="1"/>
      <c r="LA641" s="1"/>
      <c r="LB641" s="1"/>
      <c r="LC641" s="1"/>
      <c r="LD641" s="1"/>
      <c r="LE641" s="1"/>
      <c r="LF641" s="1"/>
      <c r="LG641" s="1"/>
      <c r="LH641" s="1"/>
      <c r="LI641" s="1"/>
      <c r="LJ641" s="1"/>
      <c r="LK641" s="1"/>
      <c r="LL641" s="1"/>
    </row>
    <row r="642" spans="1:324" ht="14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2"/>
      <c r="BD642" s="3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2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  <c r="KJ642" s="1"/>
      <c r="KK642" s="1"/>
      <c r="KL642" s="1"/>
      <c r="KM642" s="1"/>
      <c r="KN642" s="1"/>
      <c r="KO642" s="1"/>
      <c r="KP642" s="1"/>
      <c r="KQ642" s="1"/>
      <c r="KR642" s="1"/>
      <c r="KS642" s="1"/>
      <c r="KT642" s="1"/>
      <c r="KU642" s="1"/>
      <c r="KV642" s="1"/>
      <c r="KW642" s="1"/>
      <c r="KX642" s="1"/>
      <c r="KY642" s="1"/>
      <c r="KZ642" s="1"/>
      <c r="LA642" s="1"/>
      <c r="LB642" s="1"/>
      <c r="LC642" s="1"/>
      <c r="LD642" s="1"/>
      <c r="LE642" s="1"/>
      <c r="LF642" s="1"/>
      <c r="LG642" s="1"/>
      <c r="LH642" s="1"/>
      <c r="LI642" s="1"/>
      <c r="LJ642" s="1"/>
      <c r="LK642" s="1"/>
      <c r="LL642" s="1"/>
    </row>
    <row r="643" spans="1:324" ht="14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2"/>
      <c r="BD643" s="3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2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  <c r="KJ643" s="1"/>
      <c r="KK643" s="1"/>
      <c r="KL643" s="1"/>
      <c r="KM643" s="1"/>
      <c r="KN643" s="1"/>
      <c r="KO643" s="1"/>
      <c r="KP643" s="1"/>
      <c r="KQ643" s="1"/>
      <c r="KR643" s="1"/>
      <c r="KS643" s="1"/>
      <c r="KT643" s="1"/>
      <c r="KU643" s="1"/>
      <c r="KV643" s="1"/>
      <c r="KW643" s="1"/>
      <c r="KX643" s="1"/>
      <c r="KY643" s="1"/>
      <c r="KZ643" s="1"/>
      <c r="LA643" s="1"/>
      <c r="LB643" s="1"/>
      <c r="LC643" s="1"/>
      <c r="LD643" s="1"/>
      <c r="LE643" s="1"/>
      <c r="LF643" s="1"/>
      <c r="LG643" s="1"/>
      <c r="LH643" s="1"/>
      <c r="LI643" s="1"/>
      <c r="LJ643" s="1"/>
      <c r="LK643" s="1"/>
      <c r="LL643" s="1"/>
    </row>
    <row r="644" spans="1:324" ht="14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2"/>
      <c r="BD644" s="3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2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  <c r="KJ644" s="1"/>
      <c r="KK644" s="1"/>
      <c r="KL644" s="1"/>
      <c r="KM644" s="1"/>
      <c r="KN644" s="1"/>
      <c r="KO644" s="1"/>
      <c r="KP644" s="1"/>
      <c r="KQ644" s="1"/>
      <c r="KR644" s="1"/>
      <c r="KS644" s="1"/>
      <c r="KT644" s="1"/>
      <c r="KU644" s="1"/>
      <c r="KV644" s="1"/>
      <c r="KW644" s="1"/>
      <c r="KX644" s="1"/>
      <c r="KY644" s="1"/>
      <c r="KZ644" s="1"/>
      <c r="LA644" s="1"/>
      <c r="LB644" s="1"/>
      <c r="LC644" s="1"/>
      <c r="LD644" s="1"/>
      <c r="LE644" s="1"/>
      <c r="LF644" s="1"/>
      <c r="LG644" s="1"/>
      <c r="LH644" s="1"/>
      <c r="LI644" s="1"/>
      <c r="LJ644" s="1"/>
      <c r="LK644" s="1"/>
      <c r="LL644" s="1"/>
    </row>
    <row r="645" spans="1:324" ht="14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2"/>
      <c r="BD645" s="3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2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  <c r="KJ645" s="1"/>
      <c r="KK645" s="1"/>
      <c r="KL645" s="1"/>
      <c r="KM645" s="1"/>
      <c r="KN645" s="1"/>
      <c r="KO645" s="1"/>
      <c r="KP645" s="1"/>
      <c r="KQ645" s="1"/>
      <c r="KR645" s="1"/>
      <c r="KS645" s="1"/>
      <c r="KT645" s="1"/>
      <c r="KU645" s="1"/>
      <c r="KV645" s="1"/>
      <c r="KW645" s="1"/>
      <c r="KX645" s="1"/>
      <c r="KY645" s="1"/>
      <c r="KZ645" s="1"/>
      <c r="LA645" s="1"/>
      <c r="LB645" s="1"/>
      <c r="LC645" s="1"/>
      <c r="LD645" s="1"/>
      <c r="LE645" s="1"/>
      <c r="LF645" s="1"/>
      <c r="LG645" s="1"/>
      <c r="LH645" s="1"/>
      <c r="LI645" s="1"/>
      <c r="LJ645" s="1"/>
      <c r="LK645" s="1"/>
      <c r="LL645" s="1"/>
    </row>
    <row r="646" spans="1:324" ht="14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2"/>
      <c r="BD646" s="3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2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  <c r="KJ646" s="1"/>
      <c r="KK646" s="1"/>
      <c r="KL646" s="1"/>
      <c r="KM646" s="1"/>
      <c r="KN646" s="1"/>
      <c r="KO646" s="1"/>
      <c r="KP646" s="1"/>
      <c r="KQ646" s="1"/>
      <c r="KR646" s="1"/>
      <c r="KS646" s="1"/>
      <c r="KT646" s="1"/>
      <c r="KU646" s="1"/>
      <c r="KV646" s="1"/>
      <c r="KW646" s="1"/>
      <c r="KX646" s="1"/>
      <c r="KY646" s="1"/>
      <c r="KZ646" s="1"/>
      <c r="LA646" s="1"/>
      <c r="LB646" s="1"/>
      <c r="LC646" s="1"/>
      <c r="LD646" s="1"/>
      <c r="LE646" s="1"/>
      <c r="LF646" s="1"/>
      <c r="LG646" s="1"/>
      <c r="LH646" s="1"/>
      <c r="LI646" s="1"/>
      <c r="LJ646" s="1"/>
      <c r="LK646" s="1"/>
      <c r="LL646" s="1"/>
    </row>
    <row r="647" spans="1:324" ht="14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2"/>
      <c r="BD647" s="3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2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  <c r="KJ647" s="1"/>
      <c r="KK647" s="1"/>
      <c r="KL647" s="1"/>
      <c r="KM647" s="1"/>
      <c r="KN647" s="1"/>
      <c r="KO647" s="1"/>
      <c r="KP647" s="1"/>
      <c r="KQ647" s="1"/>
      <c r="KR647" s="1"/>
      <c r="KS647" s="1"/>
      <c r="KT647" s="1"/>
      <c r="KU647" s="1"/>
      <c r="KV647" s="1"/>
      <c r="KW647" s="1"/>
      <c r="KX647" s="1"/>
      <c r="KY647" s="1"/>
      <c r="KZ647" s="1"/>
      <c r="LA647" s="1"/>
      <c r="LB647" s="1"/>
      <c r="LC647" s="1"/>
      <c r="LD647" s="1"/>
      <c r="LE647" s="1"/>
      <c r="LF647" s="1"/>
      <c r="LG647" s="1"/>
      <c r="LH647" s="1"/>
      <c r="LI647" s="1"/>
      <c r="LJ647" s="1"/>
      <c r="LK647" s="1"/>
      <c r="LL647" s="1"/>
    </row>
    <row r="648" spans="1:324" ht="14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2"/>
      <c r="BD648" s="3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2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  <c r="KJ648" s="1"/>
      <c r="KK648" s="1"/>
      <c r="KL648" s="1"/>
      <c r="KM648" s="1"/>
      <c r="KN648" s="1"/>
      <c r="KO648" s="1"/>
      <c r="KP648" s="1"/>
      <c r="KQ648" s="1"/>
      <c r="KR648" s="1"/>
      <c r="KS648" s="1"/>
      <c r="KT648" s="1"/>
      <c r="KU648" s="1"/>
      <c r="KV648" s="1"/>
      <c r="KW648" s="1"/>
      <c r="KX648" s="1"/>
      <c r="KY648" s="1"/>
      <c r="KZ648" s="1"/>
      <c r="LA648" s="1"/>
      <c r="LB648" s="1"/>
      <c r="LC648" s="1"/>
      <c r="LD648" s="1"/>
      <c r="LE648" s="1"/>
      <c r="LF648" s="1"/>
      <c r="LG648" s="1"/>
      <c r="LH648" s="1"/>
      <c r="LI648" s="1"/>
      <c r="LJ648" s="1"/>
      <c r="LK648" s="1"/>
      <c r="LL648" s="1"/>
    </row>
    <row r="649" spans="1:324" ht="14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2"/>
      <c r="BD649" s="3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2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  <c r="KJ649" s="1"/>
      <c r="KK649" s="1"/>
      <c r="KL649" s="1"/>
      <c r="KM649" s="1"/>
      <c r="KN649" s="1"/>
      <c r="KO649" s="1"/>
      <c r="KP649" s="1"/>
      <c r="KQ649" s="1"/>
      <c r="KR649" s="1"/>
      <c r="KS649" s="1"/>
      <c r="KT649" s="1"/>
      <c r="KU649" s="1"/>
      <c r="KV649" s="1"/>
      <c r="KW649" s="1"/>
      <c r="KX649" s="1"/>
      <c r="KY649" s="1"/>
      <c r="KZ649" s="1"/>
      <c r="LA649" s="1"/>
      <c r="LB649" s="1"/>
      <c r="LC649" s="1"/>
      <c r="LD649" s="1"/>
      <c r="LE649" s="1"/>
      <c r="LF649" s="1"/>
      <c r="LG649" s="1"/>
      <c r="LH649" s="1"/>
      <c r="LI649" s="1"/>
      <c r="LJ649" s="1"/>
      <c r="LK649" s="1"/>
      <c r="LL649" s="1"/>
    </row>
    <row r="650" spans="1:324" ht="14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2"/>
      <c r="BD650" s="3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2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  <c r="KJ650" s="1"/>
      <c r="KK650" s="1"/>
      <c r="KL650" s="1"/>
      <c r="KM650" s="1"/>
      <c r="KN650" s="1"/>
      <c r="KO650" s="1"/>
      <c r="KP650" s="1"/>
      <c r="KQ650" s="1"/>
      <c r="KR650" s="1"/>
      <c r="KS650" s="1"/>
      <c r="KT650" s="1"/>
      <c r="KU650" s="1"/>
      <c r="KV650" s="1"/>
      <c r="KW650" s="1"/>
      <c r="KX650" s="1"/>
      <c r="KY650" s="1"/>
      <c r="KZ650" s="1"/>
      <c r="LA650" s="1"/>
      <c r="LB650" s="1"/>
      <c r="LC650" s="1"/>
      <c r="LD650" s="1"/>
      <c r="LE650" s="1"/>
      <c r="LF650" s="1"/>
      <c r="LG650" s="1"/>
      <c r="LH650" s="1"/>
      <c r="LI650" s="1"/>
      <c r="LJ650" s="1"/>
      <c r="LK650" s="1"/>
      <c r="LL650" s="1"/>
    </row>
    <row r="651" spans="1:324" ht="14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2"/>
      <c r="BD651" s="3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2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  <c r="KJ651" s="1"/>
      <c r="KK651" s="1"/>
      <c r="KL651" s="1"/>
      <c r="KM651" s="1"/>
      <c r="KN651" s="1"/>
      <c r="KO651" s="1"/>
      <c r="KP651" s="1"/>
      <c r="KQ651" s="1"/>
      <c r="KR651" s="1"/>
      <c r="KS651" s="1"/>
      <c r="KT651" s="1"/>
      <c r="KU651" s="1"/>
      <c r="KV651" s="1"/>
      <c r="KW651" s="1"/>
      <c r="KX651" s="1"/>
      <c r="KY651" s="1"/>
      <c r="KZ651" s="1"/>
      <c r="LA651" s="1"/>
      <c r="LB651" s="1"/>
      <c r="LC651" s="1"/>
      <c r="LD651" s="1"/>
      <c r="LE651" s="1"/>
      <c r="LF651" s="1"/>
      <c r="LG651" s="1"/>
      <c r="LH651" s="1"/>
      <c r="LI651" s="1"/>
      <c r="LJ651" s="1"/>
      <c r="LK651" s="1"/>
      <c r="LL651" s="1"/>
    </row>
    <row r="652" spans="1:324" ht="14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2"/>
      <c r="BD652" s="3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2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  <c r="KJ652" s="1"/>
      <c r="KK652" s="1"/>
      <c r="KL652" s="1"/>
      <c r="KM652" s="1"/>
      <c r="KN652" s="1"/>
      <c r="KO652" s="1"/>
      <c r="KP652" s="1"/>
      <c r="KQ652" s="1"/>
      <c r="KR652" s="1"/>
      <c r="KS652" s="1"/>
      <c r="KT652" s="1"/>
      <c r="KU652" s="1"/>
      <c r="KV652" s="1"/>
      <c r="KW652" s="1"/>
      <c r="KX652" s="1"/>
      <c r="KY652" s="1"/>
      <c r="KZ652" s="1"/>
      <c r="LA652" s="1"/>
      <c r="LB652" s="1"/>
      <c r="LC652" s="1"/>
      <c r="LD652" s="1"/>
      <c r="LE652" s="1"/>
      <c r="LF652" s="1"/>
      <c r="LG652" s="1"/>
      <c r="LH652" s="1"/>
      <c r="LI652" s="1"/>
      <c r="LJ652" s="1"/>
      <c r="LK652" s="1"/>
      <c r="LL652" s="1"/>
    </row>
    <row r="653" spans="1:324" ht="14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2"/>
      <c r="BD653" s="3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2"/>
      <c r="DF653" s="3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  <c r="KJ653" s="1"/>
      <c r="KK653" s="1"/>
      <c r="KL653" s="1"/>
      <c r="KM653" s="1"/>
      <c r="KN653" s="1"/>
      <c r="KO653" s="1"/>
      <c r="KP653" s="1"/>
      <c r="KQ653" s="1"/>
      <c r="KR653" s="1"/>
      <c r="KS653" s="1"/>
      <c r="KT653" s="1"/>
      <c r="KU653" s="1"/>
      <c r="KV653" s="1"/>
      <c r="KW653" s="1"/>
      <c r="KX653" s="1"/>
      <c r="KY653" s="1"/>
      <c r="KZ653" s="1"/>
      <c r="LA653" s="1"/>
      <c r="LB653" s="1"/>
      <c r="LC653" s="1"/>
      <c r="LD653" s="1"/>
      <c r="LE653" s="1"/>
      <c r="LF653" s="1"/>
      <c r="LG653" s="1"/>
      <c r="LH653" s="1"/>
      <c r="LI653" s="1"/>
      <c r="LJ653" s="1"/>
      <c r="LK653" s="1"/>
      <c r="LL653" s="1"/>
    </row>
    <row r="654" spans="1:324" ht="14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2"/>
      <c r="BD654" s="3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2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  <c r="KJ654" s="1"/>
      <c r="KK654" s="1"/>
      <c r="KL654" s="1"/>
      <c r="KM654" s="1"/>
      <c r="KN654" s="1"/>
      <c r="KO654" s="1"/>
      <c r="KP654" s="1"/>
      <c r="KQ654" s="1"/>
      <c r="KR654" s="1"/>
      <c r="KS654" s="1"/>
      <c r="KT654" s="1"/>
      <c r="KU654" s="1"/>
      <c r="KV654" s="1"/>
      <c r="KW654" s="1"/>
      <c r="KX654" s="1"/>
      <c r="KY654" s="1"/>
      <c r="KZ654" s="1"/>
      <c r="LA654" s="1"/>
      <c r="LB654" s="1"/>
      <c r="LC654" s="1"/>
      <c r="LD654" s="1"/>
      <c r="LE654" s="1"/>
      <c r="LF654" s="1"/>
      <c r="LG654" s="1"/>
      <c r="LH654" s="1"/>
      <c r="LI654" s="1"/>
      <c r="LJ654" s="1"/>
      <c r="LK654" s="1"/>
      <c r="LL654" s="1"/>
    </row>
    <row r="655" spans="1:324" ht="14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2"/>
      <c r="BD655" s="3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2"/>
      <c r="DF655" s="3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  <c r="KJ655" s="1"/>
      <c r="KK655" s="1"/>
      <c r="KL655" s="1"/>
      <c r="KM655" s="1"/>
      <c r="KN655" s="1"/>
      <c r="KO655" s="1"/>
      <c r="KP655" s="1"/>
      <c r="KQ655" s="1"/>
      <c r="KR655" s="1"/>
      <c r="KS655" s="1"/>
      <c r="KT655" s="1"/>
      <c r="KU655" s="1"/>
      <c r="KV655" s="1"/>
      <c r="KW655" s="1"/>
      <c r="KX655" s="1"/>
      <c r="KY655" s="1"/>
      <c r="KZ655" s="1"/>
      <c r="LA655" s="1"/>
      <c r="LB655" s="1"/>
      <c r="LC655" s="1"/>
      <c r="LD655" s="1"/>
      <c r="LE655" s="1"/>
      <c r="LF655" s="1"/>
      <c r="LG655" s="1"/>
      <c r="LH655" s="1"/>
      <c r="LI655" s="1"/>
      <c r="LJ655" s="1"/>
      <c r="LK655" s="1"/>
      <c r="LL655" s="1"/>
    </row>
    <row r="656" spans="1:324" ht="14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2"/>
      <c r="BD656" s="3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2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  <c r="KJ656" s="1"/>
      <c r="KK656" s="1"/>
      <c r="KL656" s="1"/>
      <c r="KM656" s="1"/>
      <c r="KN656" s="1"/>
      <c r="KO656" s="1"/>
      <c r="KP656" s="1"/>
      <c r="KQ656" s="1"/>
      <c r="KR656" s="1"/>
      <c r="KS656" s="1"/>
      <c r="KT656" s="1"/>
      <c r="KU656" s="1"/>
      <c r="KV656" s="1"/>
      <c r="KW656" s="1"/>
      <c r="KX656" s="1"/>
      <c r="KY656" s="1"/>
      <c r="KZ656" s="1"/>
      <c r="LA656" s="1"/>
      <c r="LB656" s="1"/>
      <c r="LC656" s="1"/>
      <c r="LD656" s="1"/>
      <c r="LE656" s="1"/>
      <c r="LF656" s="1"/>
      <c r="LG656" s="1"/>
      <c r="LH656" s="1"/>
      <c r="LI656" s="1"/>
      <c r="LJ656" s="1"/>
      <c r="LK656" s="1"/>
      <c r="LL656" s="1"/>
    </row>
    <row r="657" spans="1:324" ht="14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2"/>
      <c r="BD657" s="3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2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  <c r="KJ657" s="1"/>
      <c r="KK657" s="1"/>
      <c r="KL657" s="1"/>
      <c r="KM657" s="1"/>
      <c r="KN657" s="1"/>
      <c r="KO657" s="1"/>
      <c r="KP657" s="1"/>
      <c r="KQ657" s="1"/>
      <c r="KR657" s="1"/>
      <c r="KS657" s="1"/>
      <c r="KT657" s="1"/>
      <c r="KU657" s="1"/>
      <c r="KV657" s="1"/>
      <c r="KW657" s="1"/>
      <c r="KX657" s="1"/>
      <c r="KY657" s="1"/>
      <c r="KZ657" s="1"/>
      <c r="LA657" s="1"/>
      <c r="LB657" s="1"/>
      <c r="LC657" s="1"/>
      <c r="LD657" s="1"/>
      <c r="LE657" s="1"/>
      <c r="LF657" s="1"/>
      <c r="LG657" s="1"/>
      <c r="LH657" s="1"/>
      <c r="LI657" s="1"/>
      <c r="LJ657" s="1"/>
      <c r="LK657" s="1"/>
      <c r="LL657" s="1"/>
    </row>
    <row r="658" spans="1:324" ht="14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2"/>
      <c r="BD658" s="3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2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  <c r="KJ658" s="1"/>
      <c r="KK658" s="1"/>
      <c r="KL658" s="1"/>
      <c r="KM658" s="1"/>
      <c r="KN658" s="1"/>
      <c r="KO658" s="1"/>
      <c r="KP658" s="1"/>
      <c r="KQ658" s="1"/>
      <c r="KR658" s="1"/>
      <c r="KS658" s="1"/>
      <c r="KT658" s="1"/>
      <c r="KU658" s="1"/>
      <c r="KV658" s="1"/>
      <c r="KW658" s="1"/>
      <c r="KX658" s="1"/>
      <c r="KY658" s="1"/>
      <c r="KZ658" s="1"/>
      <c r="LA658" s="1"/>
      <c r="LB658" s="1"/>
      <c r="LC658" s="1"/>
      <c r="LD658" s="1"/>
      <c r="LE658" s="1"/>
      <c r="LF658" s="1"/>
      <c r="LG658" s="1"/>
      <c r="LH658" s="1"/>
      <c r="LI658" s="1"/>
      <c r="LJ658" s="1"/>
      <c r="LK658" s="1"/>
      <c r="LL658" s="1"/>
    </row>
    <row r="659" spans="1:324" ht="14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2"/>
      <c r="BD659" s="3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2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  <c r="KJ659" s="1"/>
      <c r="KK659" s="1"/>
      <c r="KL659" s="1"/>
      <c r="KM659" s="1"/>
      <c r="KN659" s="1"/>
      <c r="KO659" s="1"/>
      <c r="KP659" s="1"/>
      <c r="KQ659" s="1"/>
      <c r="KR659" s="1"/>
      <c r="KS659" s="1"/>
      <c r="KT659" s="1"/>
      <c r="KU659" s="1"/>
      <c r="KV659" s="1"/>
      <c r="KW659" s="1"/>
      <c r="KX659" s="1"/>
      <c r="KY659" s="1"/>
      <c r="KZ659" s="1"/>
      <c r="LA659" s="1"/>
      <c r="LB659" s="1"/>
      <c r="LC659" s="1"/>
      <c r="LD659" s="1"/>
      <c r="LE659" s="1"/>
      <c r="LF659" s="1"/>
      <c r="LG659" s="1"/>
      <c r="LH659" s="1"/>
      <c r="LI659" s="1"/>
      <c r="LJ659" s="1"/>
      <c r="LK659" s="1"/>
      <c r="LL659" s="1"/>
    </row>
    <row r="660" spans="1:324" ht="14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2"/>
      <c r="BD660" s="3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2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  <c r="KJ660" s="1"/>
      <c r="KK660" s="1"/>
      <c r="KL660" s="1"/>
      <c r="KM660" s="1"/>
      <c r="KN660" s="1"/>
      <c r="KO660" s="1"/>
      <c r="KP660" s="1"/>
      <c r="KQ660" s="1"/>
      <c r="KR660" s="1"/>
      <c r="KS660" s="1"/>
      <c r="KT660" s="1"/>
      <c r="KU660" s="1"/>
      <c r="KV660" s="1"/>
      <c r="KW660" s="1"/>
      <c r="KX660" s="1"/>
      <c r="KY660" s="1"/>
      <c r="KZ660" s="1"/>
      <c r="LA660" s="1"/>
      <c r="LB660" s="1"/>
      <c r="LC660" s="1"/>
      <c r="LD660" s="1"/>
      <c r="LE660" s="1"/>
      <c r="LF660" s="1"/>
      <c r="LG660" s="1"/>
      <c r="LH660" s="1"/>
      <c r="LI660" s="1"/>
      <c r="LJ660" s="1"/>
      <c r="LK660" s="1"/>
      <c r="LL660" s="1"/>
    </row>
    <row r="661" spans="1:324" ht="14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2"/>
      <c r="BD661" s="3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2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  <c r="KJ661" s="1"/>
      <c r="KK661" s="1"/>
      <c r="KL661" s="1"/>
      <c r="KM661" s="1"/>
      <c r="KN661" s="1"/>
      <c r="KO661" s="1"/>
      <c r="KP661" s="1"/>
      <c r="KQ661" s="1"/>
      <c r="KR661" s="1"/>
      <c r="KS661" s="1"/>
      <c r="KT661" s="1"/>
      <c r="KU661" s="1"/>
      <c r="KV661" s="1"/>
      <c r="KW661" s="1"/>
      <c r="KX661" s="1"/>
      <c r="KY661" s="1"/>
      <c r="KZ661" s="1"/>
      <c r="LA661" s="1"/>
      <c r="LB661" s="1"/>
      <c r="LC661" s="1"/>
      <c r="LD661" s="1"/>
      <c r="LE661" s="1"/>
      <c r="LF661" s="1"/>
      <c r="LG661" s="1"/>
      <c r="LH661" s="1"/>
      <c r="LI661" s="1"/>
      <c r="LJ661" s="1"/>
      <c r="LK661" s="1"/>
      <c r="LL661" s="1"/>
    </row>
    <row r="662" spans="1:324" ht="14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2"/>
      <c r="BD662" s="3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2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  <c r="KJ662" s="1"/>
      <c r="KK662" s="1"/>
      <c r="KL662" s="1"/>
      <c r="KM662" s="1"/>
      <c r="KN662" s="1"/>
      <c r="KO662" s="1"/>
      <c r="KP662" s="1"/>
      <c r="KQ662" s="1"/>
      <c r="KR662" s="1"/>
      <c r="KS662" s="1"/>
      <c r="KT662" s="1"/>
      <c r="KU662" s="1"/>
      <c r="KV662" s="1"/>
      <c r="KW662" s="1"/>
      <c r="KX662" s="1"/>
      <c r="KY662" s="1"/>
      <c r="KZ662" s="1"/>
      <c r="LA662" s="1"/>
      <c r="LB662" s="1"/>
      <c r="LC662" s="1"/>
      <c r="LD662" s="1"/>
      <c r="LE662" s="1"/>
      <c r="LF662" s="1"/>
      <c r="LG662" s="1"/>
      <c r="LH662" s="1"/>
      <c r="LI662" s="1"/>
      <c r="LJ662" s="1"/>
      <c r="LK662" s="1"/>
      <c r="LL662" s="1"/>
    </row>
    <row r="663" spans="1:324" ht="14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2"/>
      <c r="BD663" s="3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2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  <c r="KJ663" s="1"/>
      <c r="KK663" s="1"/>
      <c r="KL663" s="1"/>
      <c r="KM663" s="1"/>
      <c r="KN663" s="1"/>
      <c r="KO663" s="1"/>
      <c r="KP663" s="1"/>
      <c r="KQ663" s="1"/>
      <c r="KR663" s="1"/>
      <c r="KS663" s="1"/>
      <c r="KT663" s="1"/>
      <c r="KU663" s="1"/>
      <c r="KV663" s="1"/>
      <c r="KW663" s="1"/>
      <c r="KX663" s="1"/>
      <c r="KY663" s="1"/>
      <c r="KZ663" s="1"/>
      <c r="LA663" s="1"/>
      <c r="LB663" s="1"/>
      <c r="LC663" s="1"/>
      <c r="LD663" s="1"/>
      <c r="LE663" s="1"/>
      <c r="LF663" s="1"/>
      <c r="LG663" s="1"/>
      <c r="LH663" s="1"/>
      <c r="LI663" s="1"/>
      <c r="LJ663" s="1"/>
      <c r="LK663" s="1"/>
      <c r="LL663" s="1"/>
    </row>
    <row r="664" spans="1:324" ht="14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2"/>
      <c r="BD664" s="3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2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  <c r="KJ664" s="1"/>
      <c r="KK664" s="1"/>
      <c r="KL664" s="1"/>
      <c r="KM664" s="1"/>
      <c r="KN664" s="1"/>
      <c r="KO664" s="1"/>
      <c r="KP664" s="1"/>
      <c r="KQ664" s="1"/>
      <c r="KR664" s="1"/>
      <c r="KS664" s="1"/>
      <c r="KT664" s="1"/>
      <c r="KU664" s="1"/>
      <c r="KV664" s="1"/>
      <c r="KW664" s="1"/>
      <c r="KX664" s="1"/>
      <c r="KY664" s="1"/>
      <c r="KZ664" s="1"/>
      <c r="LA664" s="1"/>
      <c r="LB664" s="1"/>
      <c r="LC664" s="1"/>
      <c r="LD664" s="1"/>
      <c r="LE664" s="1"/>
      <c r="LF664" s="1"/>
      <c r="LG664" s="1"/>
      <c r="LH664" s="1"/>
      <c r="LI664" s="1"/>
      <c r="LJ664" s="1"/>
      <c r="LK664" s="1"/>
      <c r="LL664" s="1"/>
    </row>
    <row r="665" spans="1:324" ht="14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2"/>
      <c r="BD665" s="3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2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  <c r="KJ665" s="1"/>
      <c r="KK665" s="1"/>
      <c r="KL665" s="1"/>
      <c r="KM665" s="1"/>
      <c r="KN665" s="1"/>
      <c r="KO665" s="1"/>
      <c r="KP665" s="1"/>
      <c r="KQ665" s="1"/>
      <c r="KR665" s="1"/>
      <c r="KS665" s="1"/>
      <c r="KT665" s="1"/>
      <c r="KU665" s="1"/>
      <c r="KV665" s="1"/>
      <c r="KW665" s="1"/>
      <c r="KX665" s="1"/>
      <c r="KY665" s="1"/>
      <c r="KZ665" s="1"/>
      <c r="LA665" s="1"/>
      <c r="LB665" s="1"/>
      <c r="LC665" s="1"/>
      <c r="LD665" s="1"/>
      <c r="LE665" s="1"/>
      <c r="LF665" s="1"/>
      <c r="LG665" s="1"/>
      <c r="LH665" s="1"/>
      <c r="LI665" s="1"/>
      <c r="LJ665" s="1"/>
      <c r="LK665" s="1"/>
      <c r="LL665" s="1"/>
    </row>
    <row r="666" spans="1:324" ht="14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2"/>
      <c r="BD666" s="3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2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  <c r="KJ666" s="1"/>
      <c r="KK666" s="1"/>
      <c r="KL666" s="1"/>
      <c r="KM666" s="1"/>
      <c r="KN666" s="1"/>
      <c r="KO666" s="1"/>
      <c r="KP666" s="1"/>
      <c r="KQ666" s="1"/>
      <c r="KR666" s="1"/>
      <c r="KS666" s="1"/>
      <c r="KT666" s="1"/>
      <c r="KU666" s="1"/>
      <c r="KV666" s="1"/>
      <c r="KW666" s="1"/>
      <c r="KX666" s="1"/>
      <c r="KY666" s="1"/>
      <c r="KZ666" s="1"/>
      <c r="LA666" s="1"/>
      <c r="LB666" s="1"/>
      <c r="LC666" s="1"/>
      <c r="LD666" s="1"/>
      <c r="LE666" s="1"/>
      <c r="LF666" s="1"/>
      <c r="LG666" s="1"/>
      <c r="LH666" s="1"/>
      <c r="LI666" s="1"/>
      <c r="LJ666" s="1"/>
      <c r="LK666" s="1"/>
      <c r="LL666" s="1"/>
    </row>
    <row r="667" spans="1:324" ht="14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2"/>
      <c r="BD667" s="3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2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  <c r="KJ667" s="1"/>
      <c r="KK667" s="1"/>
      <c r="KL667" s="1"/>
      <c r="KM667" s="1"/>
      <c r="KN667" s="1"/>
      <c r="KO667" s="1"/>
      <c r="KP667" s="1"/>
      <c r="KQ667" s="1"/>
      <c r="KR667" s="1"/>
      <c r="KS667" s="1"/>
      <c r="KT667" s="1"/>
      <c r="KU667" s="1"/>
      <c r="KV667" s="1"/>
      <c r="KW667" s="1"/>
      <c r="KX667" s="1"/>
      <c r="KY667" s="1"/>
      <c r="KZ667" s="1"/>
      <c r="LA667" s="1"/>
      <c r="LB667" s="1"/>
      <c r="LC667" s="1"/>
      <c r="LD667" s="1"/>
      <c r="LE667" s="1"/>
      <c r="LF667" s="1"/>
      <c r="LG667" s="1"/>
      <c r="LH667" s="1"/>
      <c r="LI667" s="1"/>
      <c r="LJ667" s="1"/>
      <c r="LK667" s="1"/>
      <c r="LL667" s="1"/>
    </row>
    <row r="668" spans="1:324" ht="14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2"/>
      <c r="BD668" s="3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2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  <c r="KJ668" s="1"/>
      <c r="KK668" s="1"/>
      <c r="KL668" s="1"/>
      <c r="KM668" s="1"/>
      <c r="KN668" s="1"/>
      <c r="KO668" s="1"/>
      <c r="KP668" s="1"/>
      <c r="KQ668" s="1"/>
      <c r="KR668" s="1"/>
      <c r="KS668" s="1"/>
      <c r="KT668" s="1"/>
      <c r="KU668" s="1"/>
      <c r="KV668" s="1"/>
      <c r="KW668" s="1"/>
      <c r="KX668" s="1"/>
      <c r="KY668" s="1"/>
      <c r="KZ668" s="1"/>
      <c r="LA668" s="1"/>
      <c r="LB668" s="1"/>
      <c r="LC668" s="1"/>
      <c r="LD668" s="1"/>
      <c r="LE668" s="1"/>
      <c r="LF668" s="1"/>
      <c r="LG668" s="1"/>
      <c r="LH668" s="1"/>
      <c r="LI668" s="1"/>
      <c r="LJ668" s="1"/>
      <c r="LK668" s="1"/>
      <c r="LL668" s="1"/>
    </row>
    <row r="669" spans="1:324" ht="14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2"/>
      <c r="BD669" s="3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2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  <c r="KJ669" s="1"/>
      <c r="KK669" s="1"/>
      <c r="KL669" s="1"/>
      <c r="KM669" s="1"/>
      <c r="KN669" s="1"/>
      <c r="KO669" s="1"/>
      <c r="KP669" s="1"/>
      <c r="KQ669" s="1"/>
      <c r="KR669" s="1"/>
      <c r="KS669" s="1"/>
      <c r="KT669" s="1"/>
      <c r="KU669" s="1"/>
      <c r="KV669" s="1"/>
      <c r="KW669" s="1"/>
      <c r="KX669" s="1"/>
      <c r="KY669" s="1"/>
      <c r="KZ669" s="1"/>
      <c r="LA669" s="1"/>
      <c r="LB669" s="1"/>
      <c r="LC669" s="1"/>
      <c r="LD669" s="1"/>
      <c r="LE669" s="1"/>
      <c r="LF669" s="1"/>
      <c r="LG669" s="1"/>
      <c r="LH669" s="1"/>
      <c r="LI669" s="1"/>
      <c r="LJ669" s="1"/>
      <c r="LK669" s="1"/>
      <c r="LL669" s="1"/>
    </row>
    <row r="670" spans="1:324" ht="14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2"/>
      <c r="BD670" s="3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2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  <c r="KJ670" s="1"/>
      <c r="KK670" s="1"/>
      <c r="KL670" s="1"/>
      <c r="KM670" s="1"/>
      <c r="KN670" s="1"/>
      <c r="KO670" s="1"/>
      <c r="KP670" s="1"/>
      <c r="KQ670" s="1"/>
      <c r="KR670" s="1"/>
      <c r="KS670" s="1"/>
      <c r="KT670" s="1"/>
      <c r="KU670" s="1"/>
      <c r="KV670" s="1"/>
      <c r="KW670" s="1"/>
      <c r="KX670" s="1"/>
      <c r="KY670" s="1"/>
      <c r="KZ670" s="1"/>
      <c r="LA670" s="1"/>
      <c r="LB670" s="1"/>
      <c r="LC670" s="1"/>
      <c r="LD670" s="1"/>
      <c r="LE670" s="1"/>
      <c r="LF670" s="1"/>
      <c r="LG670" s="1"/>
      <c r="LH670" s="1"/>
      <c r="LI670" s="1"/>
      <c r="LJ670" s="1"/>
      <c r="LK670" s="1"/>
      <c r="LL670" s="1"/>
    </row>
    <row r="671" spans="1:324" ht="14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2"/>
      <c r="BD671" s="3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2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  <c r="KJ671" s="1"/>
      <c r="KK671" s="1"/>
      <c r="KL671" s="1"/>
      <c r="KM671" s="1"/>
      <c r="KN671" s="1"/>
      <c r="KO671" s="1"/>
      <c r="KP671" s="1"/>
      <c r="KQ671" s="1"/>
      <c r="KR671" s="1"/>
      <c r="KS671" s="1"/>
      <c r="KT671" s="1"/>
      <c r="KU671" s="1"/>
      <c r="KV671" s="1"/>
      <c r="KW671" s="1"/>
      <c r="KX671" s="1"/>
      <c r="KY671" s="1"/>
      <c r="KZ671" s="1"/>
      <c r="LA671" s="1"/>
      <c r="LB671" s="1"/>
      <c r="LC671" s="1"/>
      <c r="LD671" s="1"/>
      <c r="LE671" s="1"/>
      <c r="LF671" s="1"/>
      <c r="LG671" s="1"/>
      <c r="LH671" s="1"/>
      <c r="LI671" s="1"/>
      <c r="LJ671" s="1"/>
      <c r="LK671" s="1"/>
      <c r="LL671" s="1"/>
    </row>
    <row r="672" spans="1:324" ht="14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2"/>
      <c r="BD672" s="3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2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  <c r="KJ672" s="1"/>
      <c r="KK672" s="1"/>
      <c r="KL672" s="1"/>
      <c r="KM672" s="1"/>
      <c r="KN672" s="1"/>
      <c r="KO672" s="1"/>
      <c r="KP672" s="1"/>
      <c r="KQ672" s="1"/>
      <c r="KR672" s="1"/>
      <c r="KS672" s="1"/>
      <c r="KT672" s="1"/>
      <c r="KU672" s="1"/>
      <c r="KV672" s="1"/>
      <c r="KW672" s="1"/>
      <c r="KX672" s="1"/>
      <c r="KY672" s="1"/>
      <c r="KZ672" s="1"/>
      <c r="LA672" s="1"/>
      <c r="LB672" s="1"/>
      <c r="LC672" s="1"/>
      <c r="LD672" s="1"/>
      <c r="LE672" s="1"/>
      <c r="LF672" s="1"/>
      <c r="LG672" s="1"/>
      <c r="LH672" s="1"/>
      <c r="LI672" s="1"/>
      <c r="LJ672" s="1"/>
      <c r="LK672" s="1"/>
      <c r="LL672" s="1"/>
    </row>
    <row r="673" spans="1:324" ht="14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2"/>
      <c r="BD673" s="3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2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  <c r="KJ673" s="1"/>
      <c r="KK673" s="1"/>
      <c r="KL673" s="1"/>
      <c r="KM673" s="1"/>
      <c r="KN673" s="1"/>
      <c r="KO673" s="1"/>
      <c r="KP673" s="1"/>
      <c r="KQ673" s="1"/>
      <c r="KR673" s="1"/>
      <c r="KS673" s="1"/>
      <c r="KT673" s="1"/>
      <c r="KU673" s="1"/>
      <c r="KV673" s="1"/>
      <c r="KW673" s="1"/>
      <c r="KX673" s="1"/>
      <c r="KY673" s="1"/>
      <c r="KZ673" s="1"/>
      <c r="LA673" s="1"/>
      <c r="LB673" s="1"/>
      <c r="LC673" s="1"/>
      <c r="LD673" s="1"/>
      <c r="LE673" s="1"/>
      <c r="LF673" s="1"/>
      <c r="LG673" s="1"/>
      <c r="LH673" s="1"/>
      <c r="LI673" s="1"/>
      <c r="LJ673" s="1"/>
      <c r="LK673" s="1"/>
      <c r="LL673" s="1"/>
    </row>
    <row r="674" spans="1:324" ht="14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2"/>
      <c r="BD674" s="3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2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  <c r="KJ674" s="1"/>
      <c r="KK674" s="1"/>
      <c r="KL674" s="1"/>
      <c r="KM674" s="1"/>
      <c r="KN674" s="1"/>
      <c r="KO674" s="1"/>
      <c r="KP674" s="1"/>
      <c r="KQ674" s="1"/>
      <c r="KR674" s="1"/>
      <c r="KS674" s="1"/>
      <c r="KT674" s="1"/>
      <c r="KU674" s="1"/>
      <c r="KV674" s="1"/>
      <c r="KW674" s="1"/>
      <c r="KX674" s="1"/>
      <c r="KY674" s="1"/>
      <c r="KZ674" s="1"/>
      <c r="LA674" s="1"/>
      <c r="LB674" s="1"/>
      <c r="LC674" s="1"/>
      <c r="LD674" s="1"/>
      <c r="LE674" s="1"/>
      <c r="LF674" s="1"/>
      <c r="LG674" s="1"/>
      <c r="LH674" s="1"/>
      <c r="LI674" s="1"/>
      <c r="LJ674" s="1"/>
      <c r="LK674" s="1"/>
      <c r="LL674" s="1"/>
    </row>
    <row r="675" spans="1:324" ht="14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2"/>
      <c r="BD675" s="3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2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  <c r="KJ675" s="1"/>
      <c r="KK675" s="1"/>
      <c r="KL675" s="1"/>
      <c r="KM675" s="1"/>
      <c r="KN675" s="1"/>
      <c r="KO675" s="1"/>
      <c r="KP675" s="1"/>
      <c r="KQ675" s="1"/>
      <c r="KR675" s="1"/>
      <c r="KS675" s="1"/>
      <c r="KT675" s="1"/>
      <c r="KU675" s="1"/>
      <c r="KV675" s="1"/>
      <c r="KW675" s="1"/>
      <c r="KX675" s="1"/>
      <c r="KY675" s="1"/>
      <c r="KZ675" s="1"/>
      <c r="LA675" s="1"/>
      <c r="LB675" s="1"/>
      <c r="LC675" s="1"/>
      <c r="LD675" s="1"/>
      <c r="LE675" s="1"/>
      <c r="LF675" s="1"/>
      <c r="LG675" s="1"/>
      <c r="LH675" s="1"/>
      <c r="LI675" s="1"/>
      <c r="LJ675" s="1"/>
      <c r="LK675" s="1"/>
      <c r="LL675" s="1"/>
    </row>
    <row r="676" spans="1:324" ht="14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2"/>
      <c r="BD676" s="3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2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  <c r="KJ676" s="1"/>
      <c r="KK676" s="1"/>
      <c r="KL676" s="1"/>
      <c r="KM676" s="1"/>
      <c r="KN676" s="1"/>
      <c r="KO676" s="1"/>
      <c r="KP676" s="1"/>
      <c r="KQ676" s="1"/>
      <c r="KR676" s="1"/>
      <c r="KS676" s="1"/>
      <c r="KT676" s="1"/>
      <c r="KU676" s="1"/>
      <c r="KV676" s="1"/>
      <c r="KW676" s="1"/>
      <c r="KX676" s="1"/>
      <c r="KY676" s="1"/>
      <c r="KZ676" s="1"/>
      <c r="LA676" s="1"/>
      <c r="LB676" s="1"/>
      <c r="LC676" s="1"/>
      <c r="LD676" s="1"/>
      <c r="LE676" s="1"/>
      <c r="LF676" s="1"/>
      <c r="LG676" s="1"/>
      <c r="LH676" s="1"/>
      <c r="LI676" s="1"/>
      <c r="LJ676" s="1"/>
      <c r="LK676" s="1"/>
      <c r="LL676" s="1"/>
    </row>
    <row r="677" spans="1:324" ht="14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2"/>
      <c r="BD677" s="3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2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  <c r="KJ677" s="1"/>
      <c r="KK677" s="1"/>
      <c r="KL677" s="1"/>
      <c r="KM677" s="1"/>
      <c r="KN677" s="1"/>
      <c r="KO677" s="1"/>
      <c r="KP677" s="1"/>
      <c r="KQ677" s="1"/>
      <c r="KR677" s="1"/>
      <c r="KS677" s="1"/>
      <c r="KT677" s="1"/>
      <c r="KU677" s="1"/>
      <c r="KV677" s="1"/>
      <c r="KW677" s="1"/>
      <c r="KX677" s="1"/>
      <c r="KY677" s="1"/>
      <c r="KZ677" s="1"/>
      <c r="LA677" s="1"/>
      <c r="LB677" s="1"/>
      <c r="LC677" s="1"/>
      <c r="LD677" s="1"/>
      <c r="LE677" s="1"/>
      <c r="LF677" s="1"/>
      <c r="LG677" s="1"/>
      <c r="LH677" s="1"/>
      <c r="LI677" s="1"/>
      <c r="LJ677" s="1"/>
      <c r="LK677" s="1"/>
      <c r="LL677" s="1"/>
    </row>
    <row r="678" spans="1:324" ht="14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2"/>
      <c r="BD678" s="3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2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  <c r="KJ678" s="1"/>
      <c r="KK678" s="1"/>
      <c r="KL678" s="1"/>
      <c r="KM678" s="1"/>
      <c r="KN678" s="1"/>
      <c r="KO678" s="1"/>
      <c r="KP678" s="1"/>
      <c r="KQ678" s="1"/>
      <c r="KR678" s="1"/>
      <c r="KS678" s="1"/>
      <c r="KT678" s="1"/>
      <c r="KU678" s="1"/>
      <c r="KV678" s="1"/>
      <c r="KW678" s="1"/>
      <c r="KX678" s="1"/>
      <c r="KY678" s="1"/>
      <c r="KZ678" s="1"/>
      <c r="LA678" s="1"/>
      <c r="LB678" s="1"/>
      <c r="LC678" s="1"/>
      <c r="LD678" s="1"/>
      <c r="LE678" s="1"/>
      <c r="LF678" s="1"/>
      <c r="LG678" s="1"/>
      <c r="LH678" s="1"/>
      <c r="LI678" s="1"/>
      <c r="LJ678" s="1"/>
      <c r="LK678" s="1"/>
      <c r="LL678" s="1"/>
    </row>
    <row r="679" spans="1:324" ht="14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2"/>
      <c r="BD679" s="3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2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  <c r="KJ679" s="1"/>
      <c r="KK679" s="1"/>
      <c r="KL679" s="1"/>
      <c r="KM679" s="1"/>
      <c r="KN679" s="1"/>
      <c r="KO679" s="1"/>
      <c r="KP679" s="1"/>
      <c r="KQ679" s="1"/>
      <c r="KR679" s="1"/>
      <c r="KS679" s="1"/>
      <c r="KT679" s="1"/>
      <c r="KU679" s="1"/>
      <c r="KV679" s="1"/>
      <c r="KW679" s="1"/>
      <c r="KX679" s="1"/>
      <c r="KY679" s="1"/>
      <c r="KZ679" s="1"/>
      <c r="LA679" s="1"/>
      <c r="LB679" s="1"/>
      <c r="LC679" s="1"/>
      <c r="LD679" s="1"/>
      <c r="LE679" s="1"/>
      <c r="LF679" s="1"/>
      <c r="LG679" s="1"/>
      <c r="LH679" s="1"/>
      <c r="LI679" s="1"/>
      <c r="LJ679" s="1"/>
      <c r="LK679" s="1"/>
      <c r="LL679" s="1"/>
    </row>
    <row r="680" spans="1:324" ht="14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2"/>
      <c r="BD680" s="3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2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  <c r="KJ680" s="1"/>
      <c r="KK680" s="1"/>
      <c r="KL680" s="1"/>
      <c r="KM680" s="1"/>
      <c r="KN680" s="1"/>
      <c r="KO680" s="1"/>
      <c r="KP680" s="1"/>
      <c r="KQ680" s="1"/>
      <c r="KR680" s="1"/>
      <c r="KS680" s="1"/>
      <c r="KT680" s="1"/>
      <c r="KU680" s="1"/>
      <c r="KV680" s="1"/>
      <c r="KW680" s="1"/>
      <c r="KX680" s="1"/>
      <c r="KY680" s="1"/>
      <c r="KZ680" s="1"/>
      <c r="LA680" s="1"/>
      <c r="LB680" s="1"/>
      <c r="LC680" s="1"/>
      <c r="LD680" s="1"/>
      <c r="LE680" s="1"/>
      <c r="LF680" s="1"/>
      <c r="LG680" s="1"/>
      <c r="LH680" s="1"/>
      <c r="LI680" s="1"/>
      <c r="LJ680" s="1"/>
      <c r="LK680" s="1"/>
      <c r="LL680" s="1"/>
    </row>
    <row r="681" spans="1:324" ht="14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2"/>
      <c r="BD681" s="3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2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  <c r="KJ681" s="1"/>
      <c r="KK681" s="1"/>
      <c r="KL681" s="1"/>
      <c r="KM681" s="1"/>
      <c r="KN681" s="1"/>
      <c r="KO681" s="1"/>
      <c r="KP681" s="1"/>
      <c r="KQ681" s="1"/>
      <c r="KR681" s="1"/>
      <c r="KS681" s="1"/>
      <c r="KT681" s="1"/>
      <c r="KU681" s="1"/>
      <c r="KV681" s="1"/>
      <c r="KW681" s="1"/>
      <c r="KX681" s="1"/>
      <c r="KY681" s="1"/>
      <c r="KZ681" s="1"/>
      <c r="LA681" s="1"/>
      <c r="LB681" s="1"/>
      <c r="LC681" s="1"/>
      <c r="LD681" s="1"/>
      <c r="LE681" s="1"/>
      <c r="LF681" s="1"/>
      <c r="LG681" s="1"/>
      <c r="LH681" s="1"/>
      <c r="LI681" s="1"/>
      <c r="LJ681" s="1"/>
      <c r="LK681" s="1"/>
      <c r="LL681" s="1"/>
    </row>
    <row r="682" spans="1:324" ht="14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2"/>
      <c r="BD682" s="3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2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  <c r="KJ682" s="1"/>
      <c r="KK682" s="1"/>
      <c r="KL682" s="1"/>
      <c r="KM682" s="1"/>
      <c r="KN682" s="1"/>
      <c r="KO682" s="1"/>
      <c r="KP682" s="1"/>
      <c r="KQ682" s="1"/>
      <c r="KR682" s="1"/>
      <c r="KS682" s="1"/>
      <c r="KT682" s="1"/>
      <c r="KU682" s="1"/>
      <c r="KV682" s="1"/>
      <c r="KW682" s="1"/>
      <c r="KX682" s="1"/>
      <c r="KY682" s="1"/>
      <c r="KZ682" s="1"/>
      <c r="LA682" s="1"/>
      <c r="LB682" s="1"/>
      <c r="LC682" s="1"/>
      <c r="LD682" s="1"/>
      <c r="LE682" s="1"/>
      <c r="LF682" s="1"/>
      <c r="LG682" s="1"/>
      <c r="LH682" s="1"/>
      <c r="LI682" s="1"/>
      <c r="LJ682" s="1"/>
      <c r="LK682" s="1"/>
      <c r="LL682" s="1"/>
    </row>
    <row r="683" spans="1:324" ht="14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2"/>
      <c r="BD683" s="3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2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  <c r="KJ683" s="1"/>
      <c r="KK683" s="1"/>
      <c r="KL683" s="1"/>
      <c r="KM683" s="1"/>
      <c r="KN683" s="1"/>
      <c r="KO683" s="1"/>
      <c r="KP683" s="1"/>
      <c r="KQ683" s="1"/>
      <c r="KR683" s="1"/>
      <c r="KS683" s="1"/>
      <c r="KT683" s="1"/>
      <c r="KU683" s="1"/>
      <c r="KV683" s="1"/>
      <c r="KW683" s="1"/>
      <c r="KX683" s="1"/>
      <c r="KY683" s="1"/>
      <c r="KZ683" s="1"/>
      <c r="LA683" s="1"/>
      <c r="LB683" s="1"/>
      <c r="LC683" s="1"/>
      <c r="LD683" s="1"/>
      <c r="LE683" s="1"/>
      <c r="LF683" s="1"/>
      <c r="LG683" s="1"/>
      <c r="LH683" s="1"/>
      <c r="LI683" s="1"/>
      <c r="LJ683" s="1"/>
      <c r="LK683" s="1"/>
      <c r="LL683" s="1"/>
    </row>
    <row r="684" spans="1:324" ht="14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2"/>
      <c r="BD684" s="3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2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  <c r="KJ684" s="1"/>
      <c r="KK684" s="1"/>
      <c r="KL684" s="1"/>
      <c r="KM684" s="1"/>
      <c r="KN684" s="1"/>
      <c r="KO684" s="1"/>
      <c r="KP684" s="1"/>
      <c r="KQ684" s="1"/>
      <c r="KR684" s="1"/>
      <c r="KS684" s="1"/>
      <c r="KT684" s="1"/>
      <c r="KU684" s="1"/>
      <c r="KV684" s="1"/>
      <c r="KW684" s="1"/>
      <c r="KX684" s="1"/>
      <c r="KY684" s="1"/>
      <c r="KZ684" s="1"/>
      <c r="LA684" s="1"/>
      <c r="LB684" s="1"/>
      <c r="LC684" s="1"/>
      <c r="LD684" s="1"/>
      <c r="LE684" s="1"/>
      <c r="LF684" s="1"/>
      <c r="LG684" s="1"/>
      <c r="LH684" s="1"/>
      <c r="LI684" s="1"/>
      <c r="LJ684" s="1"/>
      <c r="LK684" s="1"/>
      <c r="LL684" s="1"/>
    </row>
    <row r="685" spans="1:324" ht="14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2"/>
      <c r="BD685" s="3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2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  <c r="KJ685" s="1"/>
      <c r="KK685" s="1"/>
      <c r="KL685" s="1"/>
      <c r="KM685" s="1"/>
      <c r="KN685" s="1"/>
      <c r="KO685" s="1"/>
      <c r="KP685" s="1"/>
      <c r="KQ685" s="1"/>
      <c r="KR685" s="1"/>
      <c r="KS685" s="1"/>
      <c r="KT685" s="1"/>
      <c r="KU685" s="1"/>
      <c r="KV685" s="1"/>
      <c r="KW685" s="1"/>
      <c r="KX685" s="1"/>
      <c r="KY685" s="1"/>
      <c r="KZ685" s="1"/>
      <c r="LA685" s="1"/>
      <c r="LB685" s="1"/>
      <c r="LC685" s="1"/>
      <c r="LD685" s="1"/>
      <c r="LE685" s="1"/>
      <c r="LF685" s="1"/>
      <c r="LG685" s="1"/>
      <c r="LH685" s="1"/>
      <c r="LI685" s="1"/>
      <c r="LJ685" s="1"/>
      <c r="LK685" s="1"/>
      <c r="LL685" s="1"/>
    </row>
    <row r="686" spans="1:324" ht="14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2"/>
      <c r="BD686" s="3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2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  <c r="KJ686" s="1"/>
      <c r="KK686" s="1"/>
      <c r="KL686" s="1"/>
      <c r="KM686" s="1"/>
      <c r="KN686" s="1"/>
      <c r="KO686" s="1"/>
      <c r="KP686" s="1"/>
      <c r="KQ686" s="1"/>
      <c r="KR686" s="1"/>
      <c r="KS686" s="1"/>
      <c r="KT686" s="1"/>
      <c r="KU686" s="1"/>
      <c r="KV686" s="1"/>
      <c r="KW686" s="1"/>
      <c r="KX686" s="1"/>
      <c r="KY686" s="1"/>
      <c r="KZ686" s="1"/>
      <c r="LA686" s="1"/>
      <c r="LB686" s="1"/>
      <c r="LC686" s="1"/>
      <c r="LD686" s="1"/>
      <c r="LE686" s="1"/>
      <c r="LF686" s="1"/>
      <c r="LG686" s="1"/>
      <c r="LH686" s="1"/>
      <c r="LI686" s="1"/>
      <c r="LJ686" s="1"/>
      <c r="LK686" s="1"/>
      <c r="LL686" s="1"/>
    </row>
    <row r="687" spans="1:324" ht="14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2"/>
      <c r="BD687" s="3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2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  <c r="KJ687" s="1"/>
      <c r="KK687" s="1"/>
      <c r="KL687" s="1"/>
      <c r="KM687" s="1"/>
      <c r="KN687" s="1"/>
      <c r="KO687" s="1"/>
      <c r="KP687" s="1"/>
      <c r="KQ687" s="1"/>
      <c r="KR687" s="1"/>
      <c r="KS687" s="1"/>
      <c r="KT687" s="1"/>
      <c r="KU687" s="1"/>
      <c r="KV687" s="1"/>
      <c r="KW687" s="1"/>
      <c r="KX687" s="1"/>
      <c r="KY687" s="1"/>
      <c r="KZ687" s="1"/>
      <c r="LA687" s="1"/>
      <c r="LB687" s="1"/>
      <c r="LC687" s="1"/>
      <c r="LD687" s="1"/>
      <c r="LE687" s="1"/>
      <c r="LF687" s="1"/>
      <c r="LG687" s="1"/>
      <c r="LH687" s="1"/>
      <c r="LI687" s="1"/>
      <c r="LJ687" s="1"/>
      <c r="LK687" s="1"/>
      <c r="LL687" s="1"/>
    </row>
    <row r="688" spans="1:324" ht="14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2"/>
      <c r="BD688" s="3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2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  <c r="KJ688" s="1"/>
      <c r="KK688" s="1"/>
      <c r="KL688" s="1"/>
      <c r="KM688" s="1"/>
      <c r="KN688" s="1"/>
      <c r="KO688" s="1"/>
      <c r="KP688" s="1"/>
      <c r="KQ688" s="1"/>
      <c r="KR688" s="1"/>
      <c r="KS688" s="1"/>
      <c r="KT688" s="1"/>
      <c r="KU688" s="1"/>
      <c r="KV688" s="1"/>
      <c r="KW688" s="1"/>
      <c r="KX688" s="1"/>
      <c r="KY688" s="1"/>
      <c r="KZ688" s="1"/>
      <c r="LA688" s="1"/>
      <c r="LB688" s="1"/>
      <c r="LC688" s="1"/>
      <c r="LD688" s="1"/>
      <c r="LE688" s="1"/>
      <c r="LF688" s="1"/>
      <c r="LG688" s="1"/>
      <c r="LH688" s="1"/>
      <c r="LI688" s="1"/>
      <c r="LJ688" s="1"/>
      <c r="LK688" s="1"/>
      <c r="LL688" s="1"/>
    </row>
    <row r="689" spans="1:324" ht="14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2"/>
      <c r="BD689" s="3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2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  <c r="KJ689" s="1"/>
      <c r="KK689" s="1"/>
      <c r="KL689" s="1"/>
      <c r="KM689" s="1"/>
      <c r="KN689" s="1"/>
      <c r="KO689" s="1"/>
      <c r="KP689" s="1"/>
      <c r="KQ689" s="1"/>
      <c r="KR689" s="1"/>
      <c r="KS689" s="1"/>
      <c r="KT689" s="1"/>
      <c r="KU689" s="1"/>
      <c r="KV689" s="1"/>
      <c r="KW689" s="1"/>
      <c r="KX689" s="1"/>
      <c r="KY689" s="1"/>
      <c r="KZ689" s="1"/>
      <c r="LA689" s="1"/>
      <c r="LB689" s="1"/>
      <c r="LC689" s="1"/>
      <c r="LD689" s="1"/>
      <c r="LE689" s="1"/>
      <c r="LF689" s="1"/>
      <c r="LG689" s="1"/>
      <c r="LH689" s="1"/>
      <c r="LI689" s="1"/>
      <c r="LJ689" s="1"/>
      <c r="LK689" s="1"/>
      <c r="LL689" s="1"/>
    </row>
    <row r="690" spans="1:324" ht="14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2"/>
      <c r="BD690" s="3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2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  <c r="KJ690" s="1"/>
      <c r="KK690" s="1"/>
      <c r="KL690" s="1"/>
      <c r="KM690" s="1"/>
      <c r="KN690" s="1"/>
      <c r="KO690" s="1"/>
      <c r="KP690" s="1"/>
      <c r="KQ690" s="1"/>
      <c r="KR690" s="1"/>
      <c r="KS690" s="1"/>
      <c r="KT690" s="1"/>
      <c r="KU690" s="1"/>
      <c r="KV690" s="1"/>
      <c r="KW690" s="1"/>
      <c r="KX690" s="1"/>
      <c r="KY690" s="1"/>
      <c r="KZ690" s="1"/>
      <c r="LA690" s="1"/>
      <c r="LB690" s="1"/>
      <c r="LC690" s="1"/>
      <c r="LD690" s="1"/>
      <c r="LE690" s="1"/>
      <c r="LF690" s="1"/>
      <c r="LG690" s="1"/>
      <c r="LH690" s="1"/>
      <c r="LI690" s="1"/>
      <c r="LJ690" s="1"/>
      <c r="LK690" s="1"/>
      <c r="LL690" s="1"/>
    </row>
    <row r="691" spans="1:324" ht="14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2"/>
      <c r="BD691" s="3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2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  <c r="KJ691" s="1"/>
      <c r="KK691" s="1"/>
      <c r="KL691" s="1"/>
      <c r="KM691" s="1"/>
      <c r="KN691" s="1"/>
      <c r="KO691" s="1"/>
      <c r="KP691" s="1"/>
      <c r="KQ691" s="1"/>
      <c r="KR691" s="1"/>
      <c r="KS691" s="1"/>
      <c r="KT691" s="1"/>
      <c r="KU691" s="1"/>
      <c r="KV691" s="1"/>
      <c r="KW691" s="1"/>
      <c r="KX691" s="1"/>
      <c r="KY691" s="1"/>
      <c r="KZ691" s="1"/>
      <c r="LA691" s="1"/>
      <c r="LB691" s="1"/>
      <c r="LC691" s="1"/>
      <c r="LD691" s="1"/>
      <c r="LE691" s="1"/>
      <c r="LF691" s="1"/>
      <c r="LG691" s="1"/>
      <c r="LH691" s="1"/>
      <c r="LI691" s="1"/>
      <c r="LJ691" s="1"/>
      <c r="LK691" s="1"/>
      <c r="LL691" s="1"/>
    </row>
    <row r="692" spans="1:324" ht="14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2"/>
      <c r="BD692" s="3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2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  <c r="KJ692" s="1"/>
      <c r="KK692" s="1"/>
      <c r="KL692" s="1"/>
      <c r="KM692" s="1"/>
      <c r="KN692" s="1"/>
      <c r="KO692" s="1"/>
      <c r="KP692" s="1"/>
      <c r="KQ692" s="1"/>
      <c r="KR692" s="1"/>
      <c r="KS692" s="1"/>
      <c r="KT692" s="1"/>
      <c r="KU692" s="1"/>
      <c r="KV692" s="1"/>
      <c r="KW692" s="1"/>
      <c r="KX692" s="1"/>
      <c r="KY692" s="1"/>
      <c r="KZ692" s="1"/>
      <c r="LA692" s="1"/>
      <c r="LB692" s="1"/>
      <c r="LC692" s="1"/>
      <c r="LD692" s="1"/>
      <c r="LE692" s="1"/>
      <c r="LF692" s="1"/>
      <c r="LG692" s="1"/>
      <c r="LH692" s="1"/>
      <c r="LI692" s="1"/>
      <c r="LJ692" s="1"/>
      <c r="LK692" s="1"/>
      <c r="LL692" s="1"/>
    </row>
    <row r="693" spans="1:324" ht="14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2"/>
      <c r="BD693" s="3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2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  <c r="KJ693" s="1"/>
      <c r="KK693" s="1"/>
      <c r="KL693" s="1"/>
      <c r="KM693" s="1"/>
      <c r="KN693" s="1"/>
      <c r="KO693" s="1"/>
      <c r="KP693" s="1"/>
      <c r="KQ693" s="1"/>
      <c r="KR693" s="1"/>
      <c r="KS693" s="1"/>
      <c r="KT693" s="1"/>
      <c r="KU693" s="1"/>
      <c r="KV693" s="1"/>
      <c r="KW693" s="1"/>
      <c r="KX693" s="1"/>
      <c r="KY693" s="1"/>
      <c r="KZ693" s="1"/>
      <c r="LA693" s="1"/>
      <c r="LB693" s="1"/>
      <c r="LC693" s="1"/>
      <c r="LD693" s="1"/>
      <c r="LE693" s="1"/>
      <c r="LF693" s="1"/>
      <c r="LG693" s="1"/>
      <c r="LH693" s="1"/>
      <c r="LI693" s="1"/>
      <c r="LJ693" s="1"/>
      <c r="LK693" s="1"/>
      <c r="LL693" s="1"/>
    </row>
    <row r="694" spans="1:324" ht="14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2"/>
      <c r="BD694" s="3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2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  <c r="KJ694" s="1"/>
      <c r="KK694" s="1"/>
      <c r="KL694" s="1"/>
      <c r="KM694" s="1"/>
      <c r="KN694" s="1"/>
      <c r="KO694" s="1"/>
      <c r="KP694" s="1"/>
      <c r="KQ694" s="1"/>
      <c r="KR694" s="1"/>
      <c r="KS694" s="1"/>
      <c r="KT694" s="1"/>
      <c r="KU694" s="1"/>
      <c r="KV694" s="1"/>
      <c r="KW694" s="1"/>
      <c r="KX694" s="1"/>
      <c r="KY694" s="1"/>
      <c r="KZ694" s="1"/>
      <c r="LA694" s="1"/>
      <c r="LB694" s="1"/>
      <c r="LC694" s="1"/>
      <c r="LD694" s="1"/>
      <c r="LE694" s="1"/>
      <c r="LF694" s="1"/>
      <c r="LG694" s="1"/>
      <c r="LH694" s="1"/>
      <c r="LI694" s="1"/>
      <c r="LJ694" s="1"/>
      <c r="LK694" s="1"/>
      <c r="LL694" s="1"/>
    </row>
    <row r="695" spans="1:324" ht="14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2"/>
      <c r="BD695" s="3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2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  <c r="KJ695" s="1"/>
      <c r="KK695" s="1"/>
      <c r="KL695" s="1"/>
      <c r="KM695" s="1"/>
      <c r="KN695" s="1"/>
      <c r="KO695" s="1"/>
      <c r="KP695" s="1"/>
      <c r="KQ695" s="1"/>
      <c r="KR695" s="1"/>
      <c r="KS695" s="1"/>
      <c r="KT695" s="1"/>
      <c r="KU695" s="1"/>
      <c r="KV695" s="1"/>
      <c r="KW695" s="1"/>
      <c r="KX695" s="1"/>
      <c r="KY695" s="1"/>
      <c r="KZ695" s="1"/>
      <c r="LA695" s="1"/>
      <c r="LB695" s="1"/>
      <c r="LC695" s="1"/>
      <c r="LD695" s="1"/>
      <c r="LE695" s="1"/>
      <c r="LF695" s="1"/>
      <c r="LG695" s="1"/>
      <c r="LH695" s="1"/>
      <c r="LI695" s="1"/>
      <c r="LJ695" s="1"/>
      <c r="LK695" s="1"/>
      <c r="LL695" s="1"/>
    </row>
    <row r="696" spans="1:324" ht="14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2"/>
      <c r="BD696" s="3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2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  <c r="KJ696" s="1"/>
      <c r="KK696" s="1"/>
      <c r="KL696" s="1"/>
      <c r="KM696" s="1"/>
      <c r="KN696" s="1"/>
      <c r="KO696" s="1"/>
      <c r="KP696" s="1"/>
      <c r="KQ696" s="1"/>
      <c r="KR696" s="1"/>
      <c r="KS696" s="1"/>
      <c r="KT696" s="1"/>
      <c r="KU696" s="1"/>
      <c r="KV696" s="1"/>
      <c r="KW696" s="1"/>
      <c r="KX696" s="1"/>
      <c r="KY696" s="1"/>
      <c r="KZ696" s="1"/>
      <c r="LA696" s="1"/>
      <c r="LB696" s="1"/>
      <c r="LC696" s="1"/>
      <c r="LD696" s="1"/>
      <c r="LE696" s="1"/>
      <c r="LF696" s="1"/>
      <c r="LG696" s="1"/>
      <c r="LH696" s="1"/>
      <c r="LI696" s="1"/>
      <c r="LJ696" s="1"/>
      <c r="LK696" s="1"/>
      <c r="LL696" s="1"/>
    </row>
    <row r="697" spans="1:324" ht="14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2"/>
      <c r="BD697" s="3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2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  <c r="KJ697" s="1"/>
      <c r="KK697" s="1"/>
      <c r="KL697" s="1"/>
      <c r="KM697" s="1"/>
      <c r="KN697" s="1"/>
      <c r="KO697" s="1"/>
      <c r="KP697" s="1"/>
      <c r="KQ697" s="1"/>
      <c r="KR697" s="1"/>
      <c r="KS697" s="1"/>
      <c r="KT697" s="1"/>
      <c r="KU697" s="1"/>
      <c r="KV697" s="1"/>
      <c r="KW697" s="1"/>
      <c r="KX697" s="1"/>
      <c r="KY697" s="1"/>
      <c r="KZ697" s="1"/>
      <c r="LA697" s="1"/>
      <c r="LB697" s="1"/>
      <c r="LC697" s="1"/>
      <c r="LD697" s="1"/>
      <c r="LE697" s="1"/>
      <c r="LF697" s="1"/>
      <c r="LG697" s="1"/>
      <c r="LH697" s="1"/>
      <c r="LI697" s="1"/>
      <c r="LJ697" s="1"/>
      <c r="LK697" s="1"/>
      <c r="LL697" s="1"/>
    </row>
    <row r="698" spans="1:324" ht="14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2"/>
      <c r="BD698" s="3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2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  <c r="KJ698" s="1"/>
      <c r="KK698" s="1"/>
      <c r="KL698" s="1"/>
      <c r="KM698" s="1"/>
      <c r="KN698" s="1"/>
      <c r="KO698" s="1"/>
      <c r="KP698" s="1"/>
      <c r="KQ698" s="1"/>
      <c r="KR698" s="1"/>
      <c r="KS698" s="1"/>
      <c r="KT698" s="1"/>
      <c r="KU698" s="1"/>
      <c r="KV698" s="1"/>
      <c r="KW698" s="1"/>
      <c r="KX698" s="1"/>
      <c r="KY698" s="1"/>
      <c r="KZ698" s="1"/>
      <c r="LA698" s="1"/>
      <c r="LB698" s="1"/>
      <c r="LC698" s="1"/>
      <c r="LD698" s="1"/>
      <c r="LE698" s="1"/>
      <c r="LF698" s="1"/>
      <c r="LG698" s="1"/>
      <c r="LH698" s="1"/>
      <c r="LI698" s="1"/>
      <c r="LJ698" s="1"/>
      <c r="LK698" s="1"/>
      <c r="LL698" s="1"/>
    </row>
    <row r="699" spans="1:324" ht="14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2"/>
      <c r="BD699" s="3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2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  <c r="KJ699" s="1"/>
      <c r="KK699" s="1"/>
      <c r="KL699" s="1"/>
      <c r="KM699" s="1"/>
      <c r="KN699" s="1"/>
      <c r="KO699" s="1"/>
      <c r="KP699" s="1"/>
      <c r="KQ699" s="1"/>
      <c r="KR699" s="1"/>
      <c r="KS699" s="1"/>
      <c r="KT699" s="1"/>
      <c r="KU699" s="1"/>
      <c r="KV699" s="1"/>
      <c r="KW699" s="1"/>
      <c r="KX699" s="1"/>
      <c r="KY699" s="1"/>
      <c r="KZ699" s="1"/>
      <c r="LA699" s="1"/>
      <c r="LB699" s="1"/>
      <c r="LC699" s="1"/>
      <c r="LD699" s="1"/>
      <c r="LE699" s="1"/>
      <c r="LF699" s="1"/>
      <c r="LG699" s="1"/>
      <c r="LH699" s="1"/>
      <c r="LI699" s="1"/>
      <c r="LJ699" s="1"/>
      <c r="LK699" s="1"/>
      <c r="LL699" s="1"/>
    </row>
    <row r="700" spans="1:324" ht="14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2"/>
      <c r="BD700" s="3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2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  <c r="KJ700" s="1"/>
      <c r="KK700" s="1"/>
      <c r="KL700" s="1"/>
      <c r="KM700" s="1"/>
      <c r="KN700" s="1"/>
      <c r="KO700" s="1"/>
      <c r="KP700" s="1"/>
      <c r="KQ700" s="1"/>
      <c r="KR700" s="1"/>
      <c r="KS700" s="1"/>
      <c r="KT700" s="1"/>
      <c r="KU700" s="1"/>
      <c r="KV700" s="1"/>
      <c r="KW700" s="1"/>
      <c r="KX700" s="1"/>
      <c r="KY700" s="1"/>
      <c r="KZ700" s="1"/>
      <c r="LA700" s="1"/>
      <c r="LB700" s="1"/>
      <c r="LC700" s="1"/>
      <c r="LD700" s="1"/>
      <c r="LE700" s="1"/>
      <c r="LF700" s="1"/>
      <c r="LG700" s="1"/>
      <c r="LH700" s="1"/>
      <c r="LI700" s="1"/>
      <c r="LJ700" s="1"/>
      <c r="LK700" s="1"/>
      <c r="LL700" s="1"/>
    </row>
    <row r="701" spans="1:324" ht="14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2"/>
      <c r="BD701" s="3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2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  <c r="KJ701" s="1"/>
      <c r="KK701" s="1"/>
      <c r="KL701" s="1"/>
      <c r="KM701" s="1"/>
      <c r="KN701" s="1"/>
      <c r="KO701" s="1"/>
      <c r="KP701" s="1"/>
      <c r="KQ701" s="1"/>
      <c r="KR701" s="1"/>
      <c r="KS701" s="1"/>
      <c r="KT701" s="1"/>
      <c r="KU701" s="1"/>
      <c r="KV701" s="1"/>
      <c r="KW701" s="1"/>
      <c r="KX701" s="1"/>
      <c r="KY701" s="1"/>
      <c r="KZ701" s="1"/>
      <c r="LA701" s="1"/>
      <c r="LB701" s="1"/>
      <c r="LC701" s="1"/>
      <c r="LD701" s="1"/>
      <c r="LE701" s="1"/>
      <c r="LF701" s="1"/>
      <c r="LG701" s="1"/>
      <c r="LH701" s="1"/>
      <c r="LI701" s="1"/>
      <c r="LJ701" s="1"/>
      <c r="LK701" s="1"/>
      <c r="LL701" s="1"/>
    </row>
    <row r="702" spans="1:324" ht="14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2"/>
      <c r="BD702" s="3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2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  <c r="KJ702" s="1"/>
      <c r="KK702" s="1"/>
      <c r="KL702" s="1"/>
      <c r="KM702" s="1"/>
      <c r="KN702" s="1"/>
      <c r="KO702" s="1"/>
      <c r="KP702" s="1"/>
      <c r="KQ702" s="1"/>
      <c r="KR702" s="1"/>
      <c r="KS702" s="1"/>
      <c r="KT702" s="1"/>
      <c r="KU702" s="1"/>
      <c r="KV702" s="1"/>
      <c r="KW702" s="1"/>
      <c r="KX702" s="1"/>
      <c r="KY702" s="1"/>
      <c r="KZ702" s="1"/>
      <c r="LA702" s="1"/>
      <c r="LB702" s="1"/>
      <c r="LC702" s="1"/>
      <c r="LD702" s="1"/>
      <c r="LE702" s="1"/>
      <c r="LF702" s="1"/>
      <c r="LG702" s="1"/>
      <c r="LH702" s="1"/>
      <c r="LI702" s="1"/>
      <c r="LJ702" s="1"/>
      <c r="LK702" s="1"/>
      <c r="LL702" s="1"/>
    </row>
    <row r="703" spans="1:324" ht="14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2"/>
      <c r="BD703" s="3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2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  <c r="KJ703" s="1"/>
      <c r="KK703" s="1"/>
      <c r="KL703" s="1"/>
      <c r="KM703" s="1"/>
      <c r="KN703" s="1"/>
      <c r="KO703" s="1"/>
      <c r="KP703" s="1"/>
      <c r="KQ703" s="1"/>
      <c r="KR703" s="1"/>
      <c r="KS703" s="1"/>
      <c r="KT703" s="1"/>
      <c r="KU703" s="1"/>
      <c r="KV703" s="1"/>
      <c r="KW703" s="1"/>
      <c r="KX703" s="1"/>
      <c r="KY703" s="1"/>
      <c r="KZ703" s="1"/>
      <c r="LA703" s="1"/>
      <c r="LB703" s="1"/>
      <c r="LC703" s="1"/>
      <c r="LD703" s="1"/>
      <c r="LE703" s="1"/>
      <c r="LF703" s="1"/>
      <c r="LG703" s="1"/>
      <c r="LH703" s="1"/>
      <c r="LI703" s="1"/>
      <c r="LJ703" s="1"/>
      <c r="LK703" s="1"/>
      <c r="LL703" s="1"/>
    </row>
    <row r="704" spans="1:324" ht="14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2"/>
      <c r="BD704" s="3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2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  <c r="KJ704" s="1"/>
      <c r="KK704" s="1"/>
      <c r="KL704" s="1"/>
      <c r="KM704" s="1"/>
      <c r="KN704" s="1"/>
      <c r="KO704" s="1"/>
      <c r="KP704" s="1"/>
      <c r="KQ704" s="1"/>
      <c r="KR704" s="1"/>
      <c r="KS704" s="1"/>
      <c r="KT704" s="1"/>
      <c r="KU704" s="1"/>
      <c r="KV704" s="1"/>
      <c r="KW704" s="1"/>
      <c r="KX704" s="1"/>
      <c r="KY704" s="1"/>
      <c r="KZ704" s="1"/>
      <c r="LA704" s="1"/>
      <c r="LB704" s="1"/>
      <c r="LC704" s="1"/>
      <c r="LD704" s="1"/>
      <c r="LE704" s="1"/>
      <c r="LF704" s="1"/>
      <c r="LG704" s="1"/>
      <c r="LH704" s="1"/>
      <c r="LI704" s="1"/>
      <c r="LJ704" s="1"/>
      <c r="LK704" s="1"/>
      <c r="LL704" s="1"/>
    </row>
    <row r="705" spans="1:324" ht="14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2"/>
      <c r="BD705" s="3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2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  <c r="KJ705" s="1"/>
      <c r="KK705" s="1"/>
      <c r="KL705" s="1"/>
      <c r="KM705" s="1"/>
      <c r="KN705" s="1"/>
      <c r="KO705" s="1"/>
      <c r="KP705" s="1"/>
      <c r="KQ705" s="1"/>
      <c r="KR705" s="1"/>
      <c r="KS705" s="1"/>
      <c r="KT705" s="1"/>
      <c r="KU705" s="1"/>
      <c r="KV705" s="1"/>
      <c r="KW705" s="1"/>
      <c r="KX705" s="1"/>
      <c r="KY705" s="1"/>
      <c r="KZ705" s="1"/>
      <c r="LA705" s="1"/>
      <c r="LB705" s="1"/>
      <c r="LC705" s="1"/>
      <c r="LD705" s="1"/>
      <c r="LE705" s="1"/>
      <c r="LF705" s="1"/>
      <c r="LG705" s="1"/>
      <c r="LH705" s="1"/>
      <c r="LI705" s="1"/>
      <c r="LJ705" s="1"/>
      <c r="LK705" s="1"/>
      <c r="LL705" s="1"/>
    </row>
    <row r="706" spans="1:324" ht="14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2"/>
      <c r="BD706" s="3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2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/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/>
      <c r="LE706" s="1"/>
      <c r="LF706" s="1"/>
      <c r="LG706" s="1"/>
      <c r="LH706" s="1"/>
      <c r="LI706" s="1"/>
      <c r="LJ706" s="1"/>
      <c r="LK706" s="1"/>
      <c r="LL706" s="1"/>
    </row>
    <row r="707" spans="1:324" ht="14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2"/>
      <c r="BD707" s="3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2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  <c r="KJ707" s="1"/>
      <c r="KK707" s="1"/>
      <c r="KL707" s="1"/>
      <c r="KM707" s="1"/>
      <c r="KN707" s="1"/>
      <c r="KO707" s="1"/>
      <c r="KP707" s="1"/>
      <c r="KQ707" s="1"/>
      <c r="KR707" s="1"/>
      <c r="KS707" s="1"/>
      <c r="KT707" s="1"/>
      <c r="KU707" s="1"/>
      <c r="KV707" s="1"/>
      <c r="KW707" s="1"/>
      <c r="KX707" s="1"/>
      <c r="KY707" s="1"/>
      <c r="KZ707" s="1"/>
      <c r="LA707" s="1"/>
      <c r="LB707" s="1"/>
      <c r="LC707" s="1"/>
      <c r="LD707" s="1"/>
      <c r="LE707" s="1"/>
      <c r="LF707" s="1"/>
      <c r="LG707" s="1"/>
      <c r="LH707" s="1"/>
      <c r="LI707" s="1"/>
      <c r="LJ707" s="1"/>
      <c r="LK707" s="1"/>
      <c r="LL707" s="1"/>
    </row>
    <row r="708" spans="1:324" ht="14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2"/>
      <c r="BD708" s="3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2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  <c r="KJ708" s="1"/>
      <c r="KK708" s="1"/>
      <c r="KL708" s="1"/>
      <c r="KM708" s="1"/>
      <c r="KN708" s="1"/>
      <c r="KO708" s="1"/>
      <c r="KP708" s="1"/>
      <c r="KQ708" s="1"/>
      <c r="KR708" s="1"/>
      <c r="KS708" s="1"/>
      <c r="KT708" s="1"/>
      <c r="KU708" s="1"/>
      <c r="KV708" s="1"/>
      <c r="KW708" s="1"/>
      <c r="KX708" s="1"/>
      <c r="KY708" s="1"/>
      <c r="KZ708" s="1"/>
      <c r="LA708" s="1"/>
      <c r="LB708" s="1"/>
      <c r="LC708" s="1"/>
      <c r="LD708" s="1"/>
      <c r="LE708" s="1"/>
      <c r="LF708" s="1"/>
      <c r="LG708" s="1"/>
      <c r="LH708" s="1"/>
      <c r="LI708" s="1"/>
      <c r="LJ708" s="1"/>
      <c r="LK708" s="1"/>
      <c r="LL708" s="1"/>
    </row>
    <row r="709" spans="1:324" ht="14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2"/>
      <c r="BD709" s="3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2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  <c r="KJ709" s="1"/>
      <c r="KK709" s="1"/>
      <c r="KL709" s="1"/>
      <c r="KM709" s="1"/>
      <c r="KN709" s="1"/>
      <c r="KO709" s="1"/>
      <c r="KP709" s="1"/>
      <c r="KQ709" s="1"/>
      <c r="KR709" s="1"/>
      <c r="KS709" s="1"/>
      <c r="KT709" s="1"/>
      <c r="KU709" s="1"/>
      <c r="KV709" s="1"/>
      <c r="KW709" s="1"/>
      <c r="KX709" s="1"/>
      <c r="KY709" s="1"/>
      <c r="KZ709" s="1"/>
      <c r="LA709" s="1"/>
      <c r="LB709" s="1"/>
      <c r="LC709" s="1"/>
      <c r="LD709" s="1"/>
      <c r="LE709" s="1"/>
      <c r="LF709" s="1"/>
      <c r="LG709" s="1"/>
      <c r="LH709" s="1"/>
      <c r="LI709" s="1"/>
      <c r="LJ709" s="1"/>
      <c r="LK709" s="1"/>
      <c r="LL709" s="1"/>
    </row>
    <row r="710" spans="1:324" ht="14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2"/>
      <c r="BD710" s="3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2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  <c r="KJ710" s="1"/>
      <c r="KK710" s="1"/>
      <c r="KL710" s="1"/>
      <c r="KM710" s="1"/>
      <c r="KN710" s="1"/>
      <c r="KO710" s="1"/>
      <c r="KP710" s="1"/>
      <c r="KQ710" s="1"/>
      <c r="KR710" s="1"/>
      <c r="KS710" s="1"/>
      <c r="KT710" s="1"/>
      <c r="KU710" s="1"/>
      <c r="KV710" s="1"/>
      <c r="KW710" s="1"/>
      <c r="KX710" s="1"/>
      <c r="KY710" s="1"/>
      <c r="KZ710" s="1"/>
      <c r="LA710" s="1"/>
      <c r="LB710" s="1"/>
      <c r="LC710" s="1"/>
      <c r="LD710" s="1"/>
      <c r="LE710" s="1"/>
      <c r="LF710" s="1"/>
      <c r="LG710" s="1"/>
      <c r="LH710" s="1"/>
      <c r="LI710" s="1"/>
      <c r="LJ710" s="1"/>
      <c r="LK710" s="1"/>
      <c r="LL710" s="1"/>
    </row>
    <row r="711" spans="1:324" ht="14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2"/>
      <c r="BD711" s="3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2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  <c r="KJ711" s="1"/>
      <c r="KK711" s="1"/>
      <c r="KL711" s="1"/>
      <c r="KM711" s="1"/>
      <c r="KN711" s="1"/>
      <c r="KO711" s="1"/>
      <c r="KP711" s="1"/>
      <c r="KQ711" s="1"/>
      <c r="KR711" s="1"/>
      <c r="KS711" s="1"/>
      <c r="KT711" s="1"/>
      <c r="KU711" s="1"/>
      <c r="KV711" s="1"/>
      <c r="KW711" s="1"/>
      <c r="KX711" s="1"/>
      <c r="KY711" s="1"/>
      <c r="KZ711" s="1"/>
      <c r="LA711" s="1"/>
      <c r="LB711" s="1"/>
      <c r="LC711" s="1"/>
      <c r="LD711" s="1"/>
      <c r="LE711" s="1"/>
      <c r="LF711" s="1"/>
      <c r="LG711" s="1"/>
      <c r="LH711" s="1"/>
      <c r="LI711" s="1"/>
      <c r="LJ711" s="1"/>
      <c r="LK711" s="1"/>
      <c r="LL711" s="1"/>
    </row>
    <row r="712" spans="1:324" ht="14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2"/>
      <c r="BD712" s="3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2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  <c r="KJ712" s="1"/>
      <c r="KK712" s="1"/>
      <c r="KL712" s="1"/>
      <c r="KM712" s="1"/>
      <c r="KN712" s="1"/>
      <c r="KO712" s="1"/>
      <c r="KP712" s="1"/>
      <c r="KQ712" s="1"/>
      <c r="KR712" s="1"/>
      <c r="KS712" s="1"/>
      <c r="KT712" s="1"/>
      <c r="KU712" s="1"/>
      <c r="KV712" s="1"/>
      <c r="KW712" s="1"/>
      <c r="KX712" s="1"/>
      <c r="KY712" s="1"/>
      <c r="KZ712" s="1"/>
      <c r="LA712" s="1"/>
      <c r="LB712" s="1"/>
      <c r="LC712" s="1"/>
      <c r="LD712" s="1"/>
      <c r="LE712" s="1"/>
      <c r="LF712" s="1"/>
      <c r="LG712" s="1"/>
      <c r="LH712" s="1"/>
      <c r="LI712" s="1"/>
      <c r="LJ712" s="1"/>
      <c r="LK712" s="1"/>
      <c r="LL712" s="1"/>
    </row>
    <row r="713" spans="1:324" ht="14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2"/>
      <c r="BD713" s="3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2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  <c r="KJ713" s="1"/>
      <c r="KK713" s="1"/>
      <c r="KL713" s="1"/>
      <c r="KM713" s="1"/>
      <c r="KN713" s="1"/>
      <c r="KO713" s="1"/>
      <c r="KP713" s="1"/>
      <c r="KQ713" s="1"/>
      <c r="KR713" s="1"/>
      <c r="KS713" s="1"/>
      <c r="KT713" s="1"/>
      <c r="KU713" s="1"/>
      <c r="KV713" s="1"/>
      <c r="KW713" s="1"/>
      <c r="KX713" s="1"/>
      <c r="KY713" s="1"/>
      <c r="KZ713" s="1"/>
      <c r="LA713" s="1"/>
      <c r="LB713" s="1"/>
      <c r="LC713" s="1"/>
      <c r="LD713" s="1"/>
      <c r="LE713" s="1"/>
      <c r="LF713" s="1"/>
      <c r="LG713" s="1"/>
      <c r="LH713" s="1"/>
      <c r="LI713" s="1"/>
      <c r="LJ713" s="1"/>
      <c r="LK713" s="1"/>
      <c r="LL713" s="1"/>
    </row>
    <row r="714" spans="1:324" ht="14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2"/>
      <c r="BD714" s="3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2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  <c r="KJ714" s="1"/>
      <c r="KK714" s="1"/>
      <c r="KL714" s="1"/>
      <c r="KM714" s="1"/>
      <c r="KN714" s="1"/>
      <c r="KO714" s="1"/>
      <c r="KP714" s="1"/>
      <c r="KQ714" s="1"/>
      <c r="KR714" s="1"/>
      <c r="KS714" s="1"/>
      <c r="KT714" s="1"/>
      <c r="KU714" s="1"/>
      <c r="KV714" s="1"/>
      <c r="KW714" s="1"/>
      <c r="KX714" s="1"/>
      <c r="KY714" s="1"/>
      <c r="KZ714" s="1"/>
      <c r="LA714" s="1"/>
      <c r="LB714" s="1"/>
      <c r="LC714" s="1"/>
      <c r="LD714" s="1"/>
      <c r="LE714" s="1"/>
      <c r="LF714" s="1"/>
      <c r="LG714" s="1"/>
      <c r="LH714" s="1"/>
      <c r="LI714" s="1"/>
      <c r="LJ714" s="1"/>
      <c r="LK714" s="1"/>
      <c r="LL714" s="1"/>
    </row>
    <row r="715" spans="1:324" ht="14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2"/>
      <c r="BD715" s="3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2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/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/>
      <c r="LE715" s="1"/>
      <c r="LF715" s="1"/>
      <c r="LG715" s="1"/>
      <c r="LH715" s="1"/>
      <c r="LI715" s="1"/>
      <c r="LJ715" s="1"/>
      <c r="LK715" s="1"/>
      <c r="LL715" s="1"/>
    </row>
    <row r="716" spans="1:324" ht="14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2"/>
      <c r="BD716" s="3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2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/>
      <c r="KR716" s="1"/>
      <c r="KS716" s="1"/>
      <c r="KT716" s="1"/>
      <c r="KU716" s="1"/>
      <c r="KV716" s="1"/>
      <c r="KW716" s="1"/>
      <c r="KX716" s="1"/>
      <c r="KY716" s="1"/>
      <c r="KZ716" s="1"/>
      <c r="LA716" s="1"/>
      <c r="LB716" s="1"/>
      <c r="LC716" s="1"/>
      <c r="LD716" s="1"/>
      <c r="LE716" s="1"/>
      <c r="LF716" s="1"/>
      <c r="LG716" s="1"/>
      <c r="LH716" s="1"/>
      <c r="LI716" s="1"/>
      <c r="LJ716" s="1"/>
      <c r="LK716" s="1"/>
      <c r="LL716" s="1"/>
    </row>
    <row r="717" spans="1:324" ht="14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2"/>
      <c r="BD717" s="3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2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  <c r="KJ717" s="1"/>
      <c r="KK717" s="1"/>
      <c r="KL717" s="1"/>
      <c r="KM717" s="1"/>
      <c r="KN717" s="1"/>
      <c r="KO717" s="1"/>
      <c r="KP717" s="1"/>
      <c r="KQ717" s="1"/>
      <c r="KR717" s="1"/>
      <c r="KS717" s="1"/>
      <c r="KT717" s="1"/>
      <c r="KU717" s="1"/>
      <c r="KV717" s="1"/>
      <c r="KW717" s="1"/>
      <c r="KX717" s="1"/>
      <c r="KY717" s="1"/>
      <c r="KZ717" s="1"/>
      <c r="LA717" s="1"/>
      <c r="LB717" s="1"/>
      <c r="LC717" s="1"/>
      <c r="LD717" s="1"/>
      <c r="LE717" s="1"/>
      <c r="LF717" s="1"/>
      <c r="LG717" s="1"/>
      <c r="LH717" s="1"/>
      <c r="LI717" s="1"/>
      <c r="LJ717" s="1"/>
      <c r="LK717" s="1"/>
      <c r="LL717" s="1"/>
    </row>
    <row r="718" spans="1:324" ht="14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2"/>
      <c r="BD718" s="3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2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  <c r="KJ718" s="1"/>
      <c r="KK718" s="1"/>
      <c r="KL718" s="1"/>
      <c r="KM718" s="1"/>
      <c r="KN718" s="1"/>
      <c r="KO718" s="1"/>
      <c r="KP718" s="1"/>
      <c r="KQ718" s="1"/>
      <c r="KR718" s="1"/>
      <c r="KS718" s="1"/>
      <c r="KT718" s="1"/>
      <c r="KU718" s="1"/>
      <c r="KV718" s="1"/>
      <c r="KW718" s="1"/>
      <c r="KX718" s="1"/>
      <c r="KY718" s="1"/>
      <c r="KZ718" s="1"/>
      <c r="LA718" s="1"/>
      <c r="LB718" s="1"/>
      <c r="LC718" s="1"/>
      <c r="LD718" s="1"/>
      <c r="LE718" s="1"/>
      <c r="LF718" s="1"/>
      <c r="LG718" s="1"/>
      <c r="LH718" s="1"/>
      <c r="LI718" s="1"/>
      <c r="LJ718" s="1"/>
      <c r="LK718" s="1"/>
      <c r="LL718" s="1"/>
    </row>
    <row r="719" spans="1:324" ht="14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2"/>
      <c r="BD719" s="3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2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  <c r="KJ719" s="1"/>
      <c r="KK719" s="1"/>
      <c r="KL719" s="1"/>
      <c r="KM719" s="1"/>
      <c r="KN719" s="1"/>
      <c r="KO719" s="1"/>
      <c r="KP719" s="1"/>
      <c r="KQ719" s="1"/>
      <c r="KR719" s="1"/>
      <c r="KS719" s="1"/>
      <c r="KT719" s="1"/>
      <c r="KU719" s="1"/>
      <c r="KV719" s="1"/>
      <c r="KW719" s="1"/>
      <c r="KX719" s="1"/>
      <c r="KY719" s="1"/>
      <c r="KZ719" s="1"/>
      <c r="LA719" s="1"/>
      <c r="LB719" s="1"/>
      <c r="LC719" s="1"/>
      <c r="LD719" s="1"/>
      <c r="LE719" s="1"/>
      <c r="LF719" s="1"/>
      <c r="LG719" s="1"/>
      <c r="LH719" s="1"/>
      <c r="LI719" s="1"/>
      <c r="LJ719" s="1"/>
      <c r="LK719" s="1"/>
      <c r="LL719" s="1"/>
    </row>
    <row r="720" spans="1:324" ht="14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2"/>
      <c r="BD720" s="3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2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  <c r="KJ720" s="1"/>
      <c r="KK720" s="1"/>
      <c r="KL720" s="1"/>
      <c r="KM720" s="1"/>
      <c r="KN720" s="1"/>
      <c r="KO720" s="1"/>
      <c r="KP720" s="1"/>
      <c r="KQ720" s="1"/>
      <c r="KR720" s="1"/>
      <c r="KS720" s="1"/>
      <c r="KT720" s="1"/>
      <c r="KU720" s="1"/>
      <c r="KV720" s="1"/>
      <c r="KW720" s="1"/>
      <c r="KX720" s="1"/>
      <c r="KY720" s="1"/>
      <c r="KZ720" s="1"/>
      <c r="LA720" s="1"/>
      <c r="LB720" s="1"/>
      <c r="LC720" s="1"/>
      <c r="LD720" s="1"/>
      <c r="LE720" s="1"/>
      <c r="LF720" s="1"/>
      <c r="LG720" s="1"/>
      <c r="LH720" s="1"/>
      <c r="LI720" s="1"/>
      <c r="LJ720" s="1"/>
      <c r="LK720" s="1"/>
      <c r="LL720" s="1"/>
    </row>
    <row r="721" spans="1:324" ht="14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2"/>
      <c r="BD721" s="3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2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  <c r="KJ721" s="1"/>
      <c r="KK721" s="1"/>
      <c r="KL721" s="1"/>
      <c r="KM721" s="1"/>
      <c r="KN721" s="1"/>
      <c r="KO721" s="1"/>
      <c r="KP721" s="1"/>
      <c r="KQ721" s="1"/>
      <c r="KR721" s="1"/>
      <c r="KS721" s="1"/>
      <c r="KT721" s="1"/>
      <c r="KU721" s="1"/>
      <c r="KV721" s="1"/>
      <c r="KW721" s="1"/>
      <c r="KX721" s="1"/>
      <c r="KY721" s="1"/>
      <c r="KZ721" s="1"/>
      <c r="LA721" s="1"/>
      <c r="LB721" s="1"/>
      <c r="LC721" s="1"/>
      <c r="LD721" s="1"/>
      <c r="LE721" s="1"/>
      <c r="LF721" s="1"/>
      <c r="LG721" s="1"/>
      <c r="LH721" s="1"/>
      <c r="LI721" s="1"/>
      <c r="LJ721" s="1"/>
      <c r="LK721" s="1"/>
      <c r="LL721" s="1"/>
    </row>
    <row r="722" spans="1:324" ht="14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2"/>
      <c r="BD722" s="3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2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  <c r="KJ722" s="1"/>
      <c r="KK722" s="1"/>
      <c r="KL722" s="1"/>
      <c r="KM722" s="1"/>
      <c r="KN722" s="1"/>
      <c r="KO722" s="1"/>
      <c r="KP722" s="1"/>
      <c r="KQ722" s="1"/>
      <c r="KR722" s="1"/>
      <c r="KS722" s="1"/>
      <c r="KT722" s="1"/>
      <c r="KU722" s="1"/>
      <c r="KV722" s="1"/>
      <c r="KW722" s="1"/>
      <c r="KX722" s="1"/>
      <c r="KY722" s="1"/>
      <c r="KZ722" s="1"/>
      <c r="LA722" s="1"/>
      <c r="LB722" s="1"/>
      <c r="LC722" s="1"/>
      <c r="LD722" s="1"/>
      <c r="LE722" s="1"/>
      <c r="LF722" s="1"/>
      <c r="LG722" s="1"/>
      <c r="LH722" s="1"/>
      <c r="LI722" s="1"/>
      <c r="LJ722" s="1"/>
      <c r="LK722" s="1"/>
      <c r="LL722" s="1"/>
    </row>
    <row r="723" spans="1:324" ht="14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2"/>
      <c r="BD723" s="3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2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  <c r="KJ723" s="1"/>
      <c r="KK723" s="1"/>
      <c r="KL723" s="1"/>
      <c r="KM723" s="1"/>
      <c r="KN723" s="1"/>
      <c r="KO723" s="1"/>
      <c r="KP723" s="1"/>
      <c r="KQ723" s="1"/>
      <c r="KR723" s="1"/>
      <c r="KS723" s="1"/>
      <c r="KT723" s="1"/>
      <c r="KU723" s="1"/>
      <c r="KV723" s="1"/>
      <c r="KW723" s="1"/>
      <c r="KX723" s="1"/>
      <c r="KY723" s="1"/>
      <c r="KZ723" s="1"/>
      <c r="LA723" s="1"/>
      <c r="LB723" s="1"/>
      <c r="LC723" s="1"/>
      <c r="LD723" s="1"/>
      <c r="LE723" s="1"/>
      <c r="LF723" s="1"/>
      <c r="LG723" s="1"/>
      <c r="LH723" s="1"/>
      <c r="LI723" s="1"/>
      <c r="LJ723" s="1"/>
      <c r="LK723" s="1"/>
      <c r="LL723" s="1"/>
    </row>
    <row r="724" spans="1:324" ht="14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2"/>
      <c r="BD724" s="3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2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  <c r="KJ724" s="1"/>
      <c r="KK724" s="1"/>
      <c r="KL724" s="1"/>
      <c r="KM724" s="1"/>
      <c r="KN724" s="1"/>
      <c r="KO724" s="1"/>
      <c r="KP724" s="1"/>
      <c r="KQ724" s="1"/>
      <c r="KR724" s="1"/>
      <c r="KS724" s="1"/>
      <c r="KT724" s="1"/>
      <c r="KU724" s="1"/>
      <c r="KV724" s="1"/>
      <c r="KW724" s="1"/>
      <c r="KX724" s="1"/>
      <c r="KY724" s="1"/>
      <c r="KZ724" s="1"/>
      <c r="LA724" s="1"/>
      <c r="LB724" s="1"/>
      <c r="LC724" s="1"/>
      <c r="LD724" s="1"/>
      <c r="LE724" s="1"/>
      <c r="LF724" s="1"/>
      <c r="LG724" s="1"/>
      <c r="LH724" s="1"/>
      <c r="LI724" s="1"/>
      <c r="LJ724" s="1"/>
      <c r="LK724" s="1"/>
      <c r="LL724" s="1"/>
    </row>
    <row r="725" spans="1:324" ht="14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2"/>
      <c r="BD725" s="3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2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  <c r="KJ725" s="1"/>
      <c r="KK725" s="1"/>
      <c r="KL725" s="1"/>
      <c r="KM725" s="1"/>
      <c r="KN725" s="1"/>
      <c r="KO725" s="1"/>
      <c r="KP725" s="1"/>
      <c r="KQ725" s="1"/>
      <c r="KR725" s="1"/>
      <c r="KS725" s="1"/>
      <c r="KT725" s="1"/>
      <c r="KU725" s="1"/>
      <c r="KV725" s="1"/>
      <c r="KW725" s="1"/>
      <c r="KX725" s="1"/>
      <c r="KY725" s="1"/>
      <c r="KZ725" s="1"/>
      <c r="LA725" s="1"/>
      <c r="LB725" s="1"/>
      <c r="LC725" s="1"/>
      <c r="LD725" s="1"/>
      <c r="LE725" s="1"/>
      <c r="LF725" s="1"/>
      <c r="LG725" s="1"/>
      <c r="LH725" s="1"/>
      <c r="LI725" s="1"/>
      <c r="LJ725" s="1"/>
      <c r="LK725" s="1"/>
      <c r="LL725" s="1"/>
    </row>
    <row r="726" spans="1:324" ht="14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2"/>
      <c r="BD726" s="3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2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  <c r="KJ726" s="1"/>
      <c r="KK726" s="1"/>
      <c r="KL726" s="1"/>
      <c r="KM726" s="1"/>
      <c r="KN726" s="1"/>
      <c r="KO726" s="1"/>
      <c r="KP726" s="1"/>
      <c r="KQ726" s="1"/>
      <c r="KR726" s="1"/>
      <c r="KS726" s="1"/>
      <c r="KT726" s="1"/>
      <c r="KU726" s="1"/>
      <c r="KV726" s="1"/>
      <c r="KW726" s="1"/>
      <c r="KX726" s="1"/>
      <c r="KY726" s="1"/>
      <c r="KZ726" s="1"/>
      <c r="LA726" s="1"/>
      <c r="LB726" s="1"/>
      <c r="LC726" s="1"/>
      <c r="LD726" s="1"/>
      <c r="LE726" s="1"/>
      <c r="LF726" s="1"/>
      <c r="LG726" s="1"/>
      <c r="LH726" s="1"/>
      <c r="LI726" s="1"/>
      <c r="LJ726" s="1"/>
      <c r="LK726" s="1"/>
      <c r="LL726" s="1"/>
    </row>
    <row r="727" spans="1:324" ht="14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2"/>
      <c r="BD727" s="3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2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  <c r="KJ727" s="1"/>
      <c r="KK727" s="1"/>
      <c r="KL727" s="1"/>
      <c r="KM727" s="1"/>
      <c r="KN727" s="1"/>
      <c r="KO727" s="1"/>
      <c r="KP727" s="1"/>
      <c r="KQ727" s="1"/>
      <c r="KR727" s="1"/>
      <c r="KS727" s="1"/>
      <c r="KT727" s="1"/>
      <c r="KU727" s="1"/>
      <c r="KV727" s="1"/>
      <c r="KW727" s="1"/>
      <c r="KX727" s="1"/>
      <c r="KY727" s="1"/>
      <c r="KZ727" s="1"/>
      <c r="LA727" s="1"/>
      <c r="LB727" s="1"/>
      <c r="LC727" s="1"/>
      <c r="LD727" s="1"/>
      <c r="LE727" s="1"/>
      <c r="LF727" s="1"/>
      <c r="LG727" s="1"/>
      <c r="LH727" s="1"/>
      <c r="LI727" s="1"/>
      <c r="LJ727" s="1"/>
      <c r="LK727" s="1"/>
      <c r="LL727" s="1"/>
    </row>
    <row r="728" spans="1:324" ht="14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2"/>
      <c r="BD728" s="3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2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  <c r="KJ728" s="1"/>
      <c r="KK728" s="1"/>
      <c r="KL728" s="1"/>
      <c r="KM728" s="1"/>
      <c r="KN728" s="1"/>
      <c r="KO728" s="1"/>
      <c r="KP728" s="1"/>
      <c r="KQ728" s="1"/>
      <c r="KR728" s="1"/>
      <c r="KS728" s="1"/>
      <c r="KT728" s="1"/>
      <c r="KU728" s="1"/>
      <c r="KV728" s="1"/>
      <c r="KW728" s="1"/>
      <c r="KX728" s="1"/>
      <c r="KY728" s="1"/>
      <c r="KZ728" s="1"/>
      <c r="LA728" s="1"/>
      <c r="LB728" s="1"/>
      <c r="LC728" s="1"/>
      <c r="LD728" s="1"/>
      <c r="LE728" s="1"/>
      <c r="LF728" s="1"/>
      <c r="LG728" s="1"/>
      <c r="LH728" s="1"/>
      <c r="LI728" s="1"/>
      <c r="LJ728" s="1"/>
      <c r="LK728" s="1"/>
      <c r="LL728" s="1"/>
    </row>
    <row r="729" spans="1:324" ht="14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2"/>
      <c r="BD729" s="3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2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  <c r="KJ729" s="1"/>
      <c r="KK729" s="1"/>
      <c r="KL729" s="1"/>
      <c r="KM729" s="1"/>
      <c r="KN729" s="1"/>
      <c r="KO729" s="1"/>
      <c r="KP729" s="1"/>
      <c r="KQ729" s="1"/>
      <c r="KR729" s="1"/>
      <c r="KS729" s="1"/>
      <c r="KT729" s="1"/>
      <c r="KU729" s="1"/>
      <c r="KV729" s="1"/>
      <c r="KW729" s="1"/>
      <c r="KX729" s="1"/>
      <c r="KY729" s="1"/>
      <c r="KZ729" s="1"/>
      <c r="LA729" s="1"/>
      <c r="LB729" s="1"/>
      <c r="LC729" s="1"/>
      <c r="LD729" s="1"/>
      <c r="LE729" s="1"/>
      <c r="LF729" s="1"/>
      <c r="LG729" s="1"/>
      <c r="LH729" s="1"/>
      <c r="LI729" s="1"/>
      <c r="LJ729" s="1"/>
      <c r="LK729" s="1"/>
      <c r="LL729" s="1"/>
    </row>
    <row r="730" spans="1:324" ht="14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2"/>
      <c r="BD730" s="3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2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  <c r="KJ730" s="1"/>
      <c r="KK730" s="1"/>
      <c r="KL730" s="1"/>
      <c r="KM730" s="1"/>
      <c r="KN730" s="1"/>
      <c r="KO730" s="1"/>
      <c r="KP730" s="1"/>
      <c r="KQ730" s="1"/>
      <c r="KR730" s="1"/>
      <c r="KS730" s="1"/>
      <c r="KT730" s="1"/>
      <c r="KU730" s="1"/>
      <c r="KV730" s="1"/>
      <c r="KW730" s="1"/>
      <c r="KX730" s="1"/>
      <c r="KY730" s="1"/>
      <c r="KZ730" s="1"/>
      <c r="LA730" s="1"/>
      <c r="LB730" s="1"/>
      <c r="LC730" s="1"/>
      <c r="LD730" s="1"/>
      <c r="LE730" s="1"/>
      <c r="LF730" s="1"/>
      <c r="LG730" s="1"/>
      <c r="LH730" s="1"/>
      <c r="LI730" s="1"/>
      <c r="LJ730" s="1"/>
      <c r="LK730" s="1"/>
      <c r="LL730" s="1"/>
    </row>
    <row r="731" spans="1:324" ht="14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2"/>
      <c r="BD731" s="3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2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  <c r="KJ731" s="1"/>
      <c r="KK731" s="1"/>
      <c r="KL731" s="1"/>
      <c r="KM731" s="1"/>
      <c r="KN731" s="1"/>
      <c r="KO731" s="1"/>
      <c r="KP731" s="1"/>
      <c r="KQ731" s="1"/>
      <c r="KR731" s="1"/>
      <c r="KS731" s="1"/>
      <c r="KT731" s="1"/>
      <c r="KU731" s="1"/>
      <c r="KV731" s="1"/>
      <c r="KW731" s="1"/>
      <c r="KX731" s="1"/>
      <c r="KY731" s="1"/>
      <c r="KZ731" s="1"/>
      <c r="LA731" s="1"/>
      <c r="LB731" s="1"/>
      <c r="LC731" s="1"/>
      <c r="LD731" s="1"/>
      <c r="LE731" s="1"/>
      <c r="LF731" s="1"/>
      <c r="LG731" s="1"/>
      <c r="LH731" s="1"/>
      <c r="LI731" s="1"/>
      <c r="LJ731" s="1"/>
      <c r="LK731" s="1"/>
      <c r="LL731" s="1"/>
    </row>
    <row r="732" spans="1:324" ht="14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2"/>
      <c r="BD732" s="3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2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  <c r="KJ732" s="1"/>
      <c r="KK732" s="1"/>
      <c r="KL732" s="1"/>
      <c r="KM732" s="1"/>
      <c r="KN732" s="1"/>
      <c r="KO732" s="1"/>
      <c r="KP732" s="1"/>
      <c r="KQ732" s="1"/>
      <c r="KR732" s="1"/>
      <c r="KS732" s="1"/>
      <c r="KT732" s="1"/>
      <c r="KU732" s="1"/>
      <c r="KV732" s="1"/>
      <c r="KW732" s="1"/>
      <c r="KX732" s="1"/>
      <c r="KY732" s="1"/>
      <c r="KZ732" s="1"/>
      <c r="LA732" s="1"/>
      <c r="LB732" s="1"/>
      <c r="LC732" s="1"/>
      <c r="LD732" s="1"/>
      <c r="LE732" s="1"/>
      <c r="LF732" s="1"/>
      <c r="LG732" s="1"/>
      <c r="LH732" s="1"/>
      <c r="LI732" s="1"/>
      <c r="LJ732" s="1"/>
      <c r="LK732" s="1"/>
      <c r="LL732" s="1"/>
    </row>
    <row r="733" spans="1:324" ht="14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2"/>
      <c r="BD733" s="3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2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  <c r="KJ733" s="1"/>
      <c r="KK733" s="1"/>
      <c r="KL733" s="1"/>
      <c r="KM733" s="1"/>
      <c r="KN733" s="1"/>
      <c r="KO733" s="1"/>
      <c r="KP733" s="1"/>
      <c r="KQ733" s="1"/>
      <c r="KR733" s="1"/>
      <c r="KS733" s="1"/>
      <c r="KT733" s="1"/>
      <c r="KU733" s="1"/>
      <c r="KV733" s="1"/>
      <c r="KW733" s="1"/>
      <c r="KX733" s="1"/>
      <c r="KY733" s="1"/>
      <c r="KZ733" s="1"/>
      <c r="LA733" s="1"/>
      <c r="LB733" s="1"/>
      <c r="LC733" s="1"/>
      <c r="LD733" s="1"/>
      <c r="LE733" s="1"/>
      <c r="LF733" s="1"/>
      <c r="LG733" s="1"/>
      <c r="LH733" s="1"/>
      <c r="LI733" s="1"/>
      <c r="LJ733" s="1"/>
      <c r="LK733" s="1"/>
      <c r="LL733" s="1"/>
    </row>
    <row r="734" spans="1:324" ht="14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2"/>
      <c r="BD734" s="3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2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  <c r="KJ734" s="1"/>
      <c r="KK734" s="1"/>
      <c r="KL734" s="1"/>
      <c r="KM734" s="1"/>
      <c r="KN734" s="1"/>
      <c r="KO734" s="1"/>
      <c r="KP734" s="1"/>
      <c r="KQ734" s="1"/>
      <c r="KR734" s="1"/>
      <c r="KS734" s="1"/>
      <c r="KT734" s="1"/>
      <c r="KU734" s="1"/>
      <c r="KV734" s="1"/>
      <c r="KW734" s="1"/>
      <c r="KX734" s="1"/>
      <c r="KY734" s="1"/>
      <c r="KZ734" s="1"/>
      <c r="LA734" s="1"/>
      <c r="LB734" s="1"/>
      <c r="LC734" s="1"/>
      <c r="LD734" s="1"/>
      <c r="LE734" s="1"/>
      <c r="LF734" s="1"/>
      <c r="LG734" s="1"/>
      <c r="LH734" s="1"/>
      <c r="LI734" s="1"/>
      <c r="LJ734" s="1"/>
      <c r="LK734" s="1"/>
      <c r="LL734" s="1"/>
    </row>
    <row r="735" spans="1:324" ht="14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2"/>
      <c r="BD735" s="3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2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  <c r="KJ735" s="1"/>
      <c r="KK735" s="1"/>
      <c r="KL735" s="1"/>
      <c r="KM735" s="1"/>
      <c r="KN735" s="1"/>
      <c r="KO735" s="1"/>
      <c r="KP735" s="1"/>
      <c r="KQ735" s="1"/>
      <c r="KR735" s="1"/>
      <c r="KS735" s="1"/>
      <c r="KT735" s="1"/>
      <c r="KU735" s="1"/>
      <c r="KV735" s="1"/>
      <c r="KW735" s="1"/>
      <c r="KX735" s="1"/>
      <c r="KY735" s="1"/>
      <c r="KZ735" s="1"/>
      <c r="LA735" s="1"/>
      <c r="LB735" s="1"/>
      <c r="LC735" s="1"/>
      <c r="LD735" s="1"/>
      <c r="LE735" s="1"/>
      <c r="LF735" s="1"/>
      <c r="LG735" s="1"/>
      <c r="LH735" s="1"/>
      <c r="LI735" s="1"/>
      <c r="LJ735" s="1"/>
      <c r="LK735" s="1"/>
      <c r="LL735" s="1"/>
    </row>
    <row r="736" spans="1:324" ht="14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2"/>
      <c r="BD736" s="3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2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  <c r="KJ736" s="1"/>
      <c r="KK736" s="1"/>
      <c r="KL736" s="1"/>
      <c r="KM736" s="1"/>
      <c r="KN736" s="1"/>
      <c r="KO736" s="1"/>
      <c r="KP736" s="1"/>
      <c r="KQ736" s="1"/>
      <c r="KR736" s="1"/>
      <c r="KS736" s="1"/>
      <c r="KT736" s="1"/>
      <c r="KU736" s="1"/>
      <c r="KV736" s="1"/>
      <c r="KW736" s="1"/>
      <c r="KX736" s="1"/>
      <c r="KY736" s="1"/>
      <c r="KZ736" s="1"/>
      <c r="LA736" s="1"/>
      <c r="LB736" s="1"/>
      <c r="LC736" s="1"/>
      <c r="LD736" s="1"/>
      <c r="LE736" s="1"/>
      <c r="LF736" s="1"/>
      <c r="LG736" s="1"/>
      <c r="LH736" s="1"/>
      <c r="LI736" s="1"/>
      <c r="LJ736" s="1"/>
      <c r="LK736" s="1"/>
      <c r="LL736" s="1"/>
    </row>
    <row r="737" spans="1:324" ht="14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2"/>
      <c r="BD737" s="3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2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  <c r="KJ737" s="1"/>
      <c r="KK737" s="1"/>
      <c r="KL737" s="1"/>
      <c r="KM737" s="1"/>
      <c r="KN737" s="1"/>
      <c r="KO737" s="1"/>
      <c r="KP737" s="1"/>
      <c r="KQ737" s="1"/>
      <c r="KR737" s="1"/>
      <c r="KS737" s="1"/>
      <c r="KT737" s="1"/>
      <c r="KU737" s="1"/>
      <c r="KV737" s="1"/>
      <c r="KW737" s="1"/>
      <c r="KX737" s="1"/>
      <c r="KY737" s="1"/>
      <c r="KZ737" s="1"/>
      <c r="LA737" s="1"/>
      <c r="LB737" s="1"/>
      <c r="LC737" s="1"/>
      <c r="LD737" s="1"/>
      <c r="LE737" s="1"/>
      <c r="LF737" s="1"/>
      <c r="LG737" s="1"/>
      <c r="LH737" s="1"/>
      <c r="LI737" s="1"/>
      <c r="LJ737" s="1"/>
      <c r="LK737" s="1"/>
      <c r="LL737" s="1"/>
    </row>
    <row r="738" spans="1:324" ht="14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2"/>
      <c r="BD738" s="3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2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  <c r="KJ738" s="1"/>
      <c r="KK738" s="1"/>
      <c r="KL738" s="1"/>
      <c r="KM738" s="1"/>
      <c r="KN738" s="1"/>
      <c r="KO738" s="1"/>
      <c r="KP738" s="1"/>
      <c r="KQ738" s="1"/>
      <c r="KR738" s="1"/>
      <c r="KS738" s="1"/>
      <c r="KT738" s="1"/>
      <c r="KU738" s="1"/>
      <c r="KV738" s="1"/>
      <c r="KW738" s="1"/>
      <c r="KX738" s="1"/>
      <c r="KY738" s="1"/>
      <c r="KZ738" s="1"/>
      <c r="LA738" s="1"/>
      <c r="LB738" s="1"/>
      <c r="LC738" s="1"/>
      <c r="LD738" s="1"/>
      <c r="LE738" s="1"/>
      <c r="LF738" s="1"/>
      <c r="LG738" s="1"/>
      <c r="LH738" s="1"/>
      <c r="LI738" s="1"/>
      <c r="LJ738" s="1"/>
      <c r="LK738" s="1"/>
      <c r="LL738" s="1"/>
    </row>
    <row r="739" spans="1:324" ht="14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2"/>
      <c r="BD739" s="3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2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  <c r="KJ739" s="1"/>
      <c r="KK739" s="1"/>
      <c r="KL739" s="1"/>
      <c r="KM739" s="1"/>
      <c r="KN739" s="1"/>
      <c r="KO739" s="1"/>
      <c r="KP739" s="1"/>
      <c r="KQ739" s="1"/>
      <c r="KR739" s="1"/>
      <c r="KS739" s="1"/>
      <c r="KT739" s="1"/>
      <c r="KU739" s="1"/>
      <c r="KV739" s="1"/>
      <c r="KW739" s="1"/>
      <c r="KX739" s="1"/>
      <c r="KY739" s="1"/>
      <c r="KZ739" s="1"/>
      <c r="LA739" s="1"/>
      <c r="LB739" s="1"/>
      <c r="LC739" s="1"/>
      <c r="LD739" s="1"/>
      <c r="LE739" s="1"/>
      <c r="LF739" s="1"/>
      <c r="LG739" s="1"/>
      <c r="LH739" s="1"/>
      <c r="LI739" s="1"/>
      <c r="LJ739" s="1"/>
      <c r="LK739" s="1"/>
      <c r="LL739" s="1"/>
    </row>
    <row r="740" spans="1:324" ht="14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2"/>
      <c r="BD740" s="3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2"/>
      <c r="DF740" s="3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  <c r="KJ740" s="1"/>
      <c r="KK740" s="1"/>
      <c r="KL740" s="1"/>
      <c r="KM740" s="1"/>
      <c r="KN740" s="1"/>
      <c r="KO740" s="1"/>
      <c r="KP740" s="1"/>
      <c r="KQ740" s="1"/>
      <c r="KR740" s="1"/>
      <c r="KS740" s="1"/>
      <c r="KT740" s="1"/>
      <c r="KU740" s="1"/>
      <c r="KV740" s="1"/>
      <c r="KW740" s="1"/>
      <c r="KX740" s="1"/>
      <c r="KY740" s="1"/>
      <c r="KZ740" s="1"/>
      <c r="LA740" s="1"/>
      <c r="LB740" s="1"/>
      <c r="LC740" s="1"/>
      <c r="LD740" s="1"/>
      <c r="LE740" s="1"/>
      <c r="LF740" s="1"/>
      <c r="LG740" s="1"/>
      <c r="LH740" s="1"/>
      <c r="LI740" s="1"/>
      <c r="LJ740" s="1"/>
      <c r="LK740" s="1"/>
      <c r="LL740" s="1"/>
    </row>
    <row r="741" spans="1:324" ht="14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2"/>
      <c r="BD741" s="3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2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  <c r="KJ741" s="1"/>
      <c r="KK741" s="1"/>
      <c r="KL741" s="1"/>
      <c r="KM741" s="1"/>
      <c r="KN741" s="1"/>
      <c r="KO741" s="1"/>
      <c r="KP741" s="1"/>
      <c r="KQ741" s="1"/>
      <c r="KR741" s="1"/>
      <c r="KS741" s="1"/>
      <c r="KT741" s="1"/>
      <c r="KU741" s="1"/>
      <c r="KV741" s="1"/>
      <c r="KW741" s="1"/>
      <c r="KX741" s="1"/>
      <c r="KY741" s="1"/>
      <c r="KZ741" s="1"/>
      <c r="LA741" s="1"/>
      <c r="LB741" s="1"/>
      <c r="LC741" s="1"/>
      <c r="LD741" s="1"/>
      <c r="LE741" s="1"/>
      <c r="LF741" s="1"/>
      <c r="LG741" s="1"/>
      <c r="LH741" s="1"/>
      <c r="LI741" s="1"/>
      <c r="LJ741" s="1"/>
      <c r="LK741" s="1"/>
      <c r="LL741" s="1"/>
    </row>
    <row r="742" spans="1:324" ht="14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2"/>
      <c r="BD742" s="3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2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  <c r="KJ742" s="1"/>
      <c r="KK742" s="1"/>
      <c r="KL742" s="1"/>
      <c r="KM742" s="1"/>
      <c r="KN742" s="1"/>
      <c r="KO742" s="1"/>
      <c r="KP742" s="1"/>
      <c r="KQ742" s="1"/>
      <c r="KR742" s="1"/>
      <c r="KS742" s="1"/>
      <c r="KT742" s="1"/>
      <c r="KU742" s="1"/>
      <c r="KV742" s="1"/>
      <c r="KW742" s="1"/>
      <c r="KX742" s="1"/>
      <c r="KY742" s="1"/>
      <c r="KZ742" s="1"/>
      <c r="LA742" s="1"/>
      <c r="LB742" s="1"/>
      <c r="LC742" s="1"/>
      <c r="LD742" s="1"/>
      <c r="LE742" s="1"/>
      <c r="LF742" s="1"/>
      <c r="LG742" s="1"/>
      <c r="LH742" s="1"/>
      <c r="LI742" s="1"/>
      <c r="LJ742" s="1"/>
      <c r="LK742" s="1"/>
      <c r="LL742" s="1"/>
    </row>
    <row r="743" spans="1:324" ht="14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2"/>
      <c r="BD743" s="3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2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  <c r="KJ743" s="1"/>
      <c r="KK743" s="1"/>
      <c r="KL743" s="1"/>
      <c r="KM743" s="1"/>
      <c r="KN743" s="1"/>
      <c r="KO743" s="1"/>
      <c r="KP743" s="1"/>
      <c r="KQ743" s="1"/>
      <c r="KR743" s="1"/>
      <c r="KS743" s="1"/>
      <c r="KT743" s="1"/>
      <c r="KU743" s="1"/>
      <c r="KV743" s="1"/>
      <c r="KW743" s="1"/>
      <c r="KX743" s="1"/>
      <c r="KY743" s="1"/>
      <c r="KZ743" s="1"/>
      <c r="LA743" s="1"/>
      <c r="LB743" s="1"/>
      <c r="LC743" s="1"/>
      <c r="LD743" s="1"/>
      <c r="LE743" s="1"/>
      <c r="LF743" s="1"/>
      <c r="LG743" s="1"/>
      <c r="LH743" s="1"/>
      <c r="LI743" s="1"/>
      <c r="LJ743" s="1"/>
      <c r="LK743" s="1"/>
      <c r="LL743" s="1"/>
    </row>
    <row r="744" spans="1:324" ht="14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2"/>
      <c r="BD744" s="3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2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  <c r="KJ744" s="1"/>
      <c r="KK744" s="1"/>
      <c r="KL744" s="1"/>
      <c r="KM744" s="1"/>
      <c r="KN744" s="1"/>
      <c r="KO744" s="1"/>
      <c r="KP744" s="1"/>
      <c r="KQ744" s="1"/>
      <c r="KR744" s="1"/>
      <c r="KS744" s="1"/>
      <c r="KT744" s="1"/>
      <c r="KU744" s="1"/>
      <c r="KV744" s="1"/>
      <c r="KW744" s="1"/>
      <c r="KX744" s="1"/>
      <c r="KY744" s="1"/>
      <c r="KZ744" s="1"/>
      <c r="LA744" s="1"/>
      <c r="LB744" s="1"/>
      <c r="LC744" s="1"/>
      <c r="LD744" s="1"/>
      <c r="LE744" s="1"/>
      <c r="LF744" s="1"/>
      <c r="LG744" s="1"/>
      <c r="LH744" s="1"/>
      <c r="LI744" s="1"/>
      <c r="LJ744" s="1"/>
      <c r="LK744" s="1"/>
      <c r="LL744" s="1"/>
    </row>
    <row r="745" spans="1:324" ht="14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2"/>
      <c r="BD745" s="3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2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  <c r="KJ745" s="1"/>
      <c r="KK745" s="1"/>
      <c r="KL745" s="1"/>
      <c r="KM745" s="1"/>
      <c r="KN745" s="1"/>
      <c r="KO745" s="1"/>
      <c r="KP745" s="1"/>
      <c r="KQ745" s="1"/>
      <c r="KR745" s="1"/>
      <c r="KS745" s="1"/>
      <c r="KT745" s="1"/>
      <c r="KU745" s="1"/>
      <c r="KV745" s="1"/>
      <c r="KW745" s="1"/>
      <c r="KX745" s="1"/>
      <c r="KY745" s="1"/>
      <c r="KZ745" s="1"/>
      <c r="LA745" s="1"/>
      <c r="LB745" s="1"/>
      <c r="LC745" s="1"/>
      <c r="LD745" s="1"/>
      <c r="LE745" s="1"/>
      <c r="LF745" s="1"/>
      <c r="LG745" s="1"/>
      <c r="LH745" s="1"/>
      <c r="LI745" s="1"/>
      <c r="LJ745" s="1"/>
      <c r="LK745" s="1"/>
      <c r="LL745" s="1"/>
    </row>
    <row r="746" spans="1:324" ht="14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2"/>
      <c r="BD746" s="3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2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  <c r="KJ746" s="1"/>
      <c r="KK746" s="1"/>
      <c r="KL746" s="1"/>
      <c r="KM746" s="1"/>
      <c r="KN746" s="1"/>
      <c r="KO746" s="1"/>
      <c r="KP746" s="1"/>
      <c r="KQ746" s="1"/>
      <c r="KR746" s="1"/>
      <c r="KS746" s="1"/>
      <c r="KT746" s="1"/>
      <c r="KU746" s="1"/>
      <c r="KV746" s="1"/>
      <c r="KW746" s="1"/>
      <c r="KX746" s="1"/>
      <c r="KY746" s="1"/>
      <c r="KZ746" s="1"/>
      <c r="LA746" s="1"/>
      <c r="LB746" s="1"/>
      <c r="LC746" s="1"/>
      <c r="LD746" s="1"/>
      <c r="LE746" s="1"/>
      <c r="LF746" s="1"/>
      <c r="LG746" s="1"/>
      <c r="LH746" s="1"/>
      <c r="LI746" s="1"/>
      <c r="LJ746" s="1"/>
      <c r="LK746" s="1"/>
      <c r="LL746" s="1"/>
    </row>
    <row r="747" spans="1:324" ht="14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2"/>
      <c r="BD747" s="3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2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  <c r="KJ747" s="1"/>
      <c r="KK747" s="1"/>
      <c r="KL747" s="1"/>
      <c r="KM747" s="1"/>
      <c r="KN747" s="1"/>
      <c r="KO747" s="1"/>
      <c r="KP747" s="1"/>
      <c r="KQ747" s="1"/>
      <c r="KR747" s="1"/>
      <c r="KS747" s="1"/>
      <c r="KT747" s="1"/>
      <c r="KU747" s="1"/>
      <c r="KV747" s="1"/>
      <c r="KW747" s="1"/>
      <c r="KX747" s="1"/>
      <c r="KY747" s="1"/>
      <c r="KZ747" s="1"/>
      <c r="LA747" s="1"/>
      <c r="LB747" s="1"/>
      <c r="LC747" s="1"/>
      <c r="LD747" s="1"/>
      <c r="LE747" s="1"/>
      <c r="LF747" s="1"/>
      <c r="LG747" s="1"/>
      <c r="LH747" s="1"/>
      <c r="LI747" s="1"/>
      <c r="LJ747" s="1"/>
      <c r="LK747" s="1"/>
      <c r="LL747" s="1"/>
    </row>
    <row r="748" spans="1:324" ht="14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2"/>
      <c r="BD748" s="3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2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  <c r="KJ748" s="1"/>
      <c r="KK748" s="1"/>
      <c r="KL748" s="1"/>
      <c r="KM748" s="1"/>
      <c r="KN748" s="1"/>
      <c r="KO748" s="1"/>
      <c r="KP748" s="1"/>
      <c r="KQ748" s="1"/>
      <c r="KR748" s="1"/>
      <c r="KS748" s="1"/>
      <c r="KT748" s="1"/>
      <c r="KU748" s="1"/>
      <c r="KV748" s="1"/>
      <c r="KW748" s="1"/>
      <c r="KX748" s="1"/>
      <c r="KY748" s="1"/>
      <c r="KZ748" s="1"/>
      <c r="LA748" s="1"/>
      <c r="LB748" s="1"/>
      <c r="LC748" s="1"/>
      <c r="LD748" s="1"/>
      <c r="LE748" s="1"/>
      <c r="LF748" s="1"/>
      <c r="LG748" s="1"/>
      <c r="LH748" s="1"/>
      <c r="LI748" s="1"/>
      <c r="LJ748" s="1"/>
      <c r="LK748" s="1"/>
      <c r="LL748" s="1"/>
    </row>
    <row r="749" spans="1:324" ht="14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2"/>
      <c r="BD749" s="3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2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  <c r="KJ749" s="1"/>
      <c r="KK749" s="1"/>
      <c r="KL749" s="1"/>
      <c r="KM749" s="1"/>
      <c r="KN749" s="1"/>
      <c r="KO749" s="1"/>
      <c r="KP749" s="1"/>
      <c r="KQ749" s="1"/>
      <c r="KR749" s="1"/>
      <c r="KS749" s="1"/>
      <c r="KT749" s="1"/>
      <c r="KU749" s="1"/>
      <c r="KV749" s="1"/>
      <c r="KW749" s="1"/>
      <c r="KX749" s="1"/>
      <c r="KY749" s="1"/>
      <c r="KZ749" s="1"/>
      <c r="LA749" s="1"/>
      <c r="LB749" s="1"/>
      <c r="LC749" s="1"/>
      <c r="LD749" s="1"/>
      <c r="LE749" s="1"/>
      <c r="LF749" s="1"/>
      <c r="LG749" s="1"/>
      <c r="LH749" s="1"/>
      <c r="LI749" s="1"/>
      <c r="LJ749" s="1"/>
      <c r="LK749" s="1"/>
      <c r="LL749" s="1"/>
    </row>
    <row r="750" spans="1:324" ht="14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2"/>
      <c r="BD750" s="3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2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  <c r="KJ750" s="1"/>
      <c r="KK750" s="1"/>
      <c r="KL750" s="1"/>
      <c r="KM750" s="1"/>
      <c r="KN750" s="1"/>
      <c r="KO750" s="1"/>
      <c r="KP750" s="1"/>
      <c r="KQ750" s="1"/>
      <c r="KR750" s="1"/>
      <c r="KS750" s="1"/>
      <c r="KT750" s="1"/>
      <c r="KU750" s="1"/>
      <c r="KV750" s="1"/>
      <c r="KW750" s="1"/>
      <c r="KX750" s="1"/>
      <c r="KY750" s="1"/>
      <c r="KZ750" s="1"/>
      <c r="LA750" s="1"/>
      <c r="LB750" s="1"/>
      <c r="LC750" s="1"/>
      <c r="LD750" s="1"/>
      <c r="LE750" s="1"/>
      <c r="LF750" s="1"/>
      <c r="LG750" s="1"/>
      <c r="LH750" s="1"/>
      <c r="LI750" s="1"/>
      <c r="LJ750" s="1"/>
      <c r="LK750" s="1"/>
      <c r="LL750" s="1"/>
    </row>
    <row r="751" spans="1:324" ht="14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2"/>
      <c r="BD751" s="3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2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  <c r="KJ751" s="1"/>
      <c r="KK751" s="1"/>
      <c r="KL751" s="1"/>
      <c r="KM751" s="1"/>
      <c r="KN751" s="1"/>
      <c r="KO751" s="1"/>
      <c r="KP751" s="1"/>
      <c r="KQ751" s="1"/>
      <c r="KR751" s="1"/>
      <c r="KS751" s="1"/>
      <c r="KT751" s="1"/>
      <c r="KU751" s="1"/>
      <c r="KV751" s="1"/>
      <c r="KW751" s="1"/>
      <c r="KX751" s="1"/>
      <c r="KY751" s="1"/>
      <c r="KZ751" s="1"/>
      <c r="LA751" s="1"/>
      <c r="LB751" s="1"/>
      <c r="LC751" s="1"/>
      <c r="LD751" s="1"/>
      <c r="LE751" s="1"/>
      <c r="LF751" s="1"/>
      <c r="LG751" s="1"/>
      <c r="LH751" s="1"/>
      <c r="LI751" s="1"/>
      <c r="LJ751" s="1"/>
      <c r="LK751" s="1"/>
      <c r="LL751" s="1"/>
    </row>
    <row r="752" spans="1:324" ht="14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2"/>
      <c r="BD752" s="3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2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  <c r="KJ752" s="1"/>
      <c r="KK752" s="1"/>
      <c r="KL752" s="1"/>
      <c r="KM752" s="1"/>
      <c r="KN752" s="1"/>
      <c r="KO752" s="1"/>
      <c r="KP752" s="1"/>
      <c r="KQ752" s="1"/>
      <c r="KR752" s="1"/>
      <c r="KS752" s="1"/>
      <c r="KT752" s="1"/>
      <c r="KU752" s="1"/>
      <c r="KV752" s="1"/>
      <c r="KW752" s="1"/>
      <c r="KX752" s="1"/>
      <c r="KY752" s="1"/>
      <c r="KZ752" s="1"/>
      <c r="LA752" s="1"/>
      <c r="LB752" s="1"/>
      <c r="LC752" s="1"/>
      <c r="LD752" s="1"/>
      <c r="LE752" s="1"/>
      <c r="LF752" s="1"/>
      <c r="LG752" s="1"/>
      <c r="LH752" s="1"/>
      <c r="LI752" s="1"/>
      <c r="LJ752" s="1"/>
      <c r="LK752" s="1"/>
      <c r="LL752" s="1"/>
    </row>
    <row r="753" spans="1:324" ht="14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2"/>
      <c r="BD753" s="3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2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  <c r="KJ753" s="1"/>
      <c r="KK753" s="1"/>
      <c r="KL753" s="1"/>
      <c r="KM753" s="1"/>
      <c r="KN753" s="1"/>
      <c r="KO753" s="1"/>
      <c r="KP753" s="1"/>
      <c r="KQ753" s="1"/>
      <c r="KR753" s="1"/>
      <c r="KS753" s="1"/>
      <c r="KT753" s="1"/>
      <c r="KU753" s="1"/>
      <c r="KV753" s="1"/>
      <c r="KW753" s="1"/>
      <c r="KX753" s="1"/>
      <c r="KY753" s="1"/>
      <c r="KZ753" s="1"/>
      <c r="LA753" s="1"/>
      <c r="LB753" s="1"/>
      <c r="LC753" s="1"/>
      <c r="LD753" s="1"/>
      <c r="LE753" s="1"/>
      <c r="LF753" s="1"/>
      <c r="LG753" s="1"/>
      <c r="LH753" s="1"/>
      <c r="LI753" s="1"/>
      <c r="LJ753" s="1"/>
      <c r="LK753" s="1"/>
      <c r="LL753" s="1"/>
    </row>
    <row r="754" spans="1:324" ht="14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2"/>
      <c r="BD754" s="3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2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  <c r="KJ754" s="1"/>
      <c r="KK754" s="1"/>
      <c r="KL754" s="1"/>
      <c r="KM754" s="1"/>
      <c r="KN754" s="1"/>
      <c r="KO754" s="1"/>
      <c r="KP754" s="1"/>
      <c r="KQ754" s="1"/>
      <c r="KR754" s="1"/>
      <c r="KS754" s="1"/>
      <c r="KT754" s="1"/>
      <c r="KU754" s="1"/>
      <c r="KV754" s="1"/>
      <c r="KW754" s="1"/>
      <c r="KX754" s="1"/>
      <c r="KY754" s="1"/>
      <c r="KZ754" s="1"/>
      <c r="LA754" s="1"/>
      <c r="LB754" s="1"/>
      <c r="LC754" s="1"/>
      <c r="LD754" s="1"/>
      <c r="LE754" s="1"/>
      <c r="LF754" s="1"/>
      <c r="LG754" s="1"/>
      <c r="LH754" s="1"/>
      <c r="LI754" s="1"/>
      <c r="LJ754" s="1"/>
      <c r="LK754" s="1"/>
      <c r="LL754" s="1"/>
    </row>
    <row r="755" spans="1:324" ht="14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2"/>
      <c r="BD755" s="3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2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  <c r="KJ755" s="1"/>
      <c r="KK755" s="1"/>
      <c r="KL755" s="1"/>
      <c r="KM755" s="1"/>
      <c r="KN755" s="1"/>
      <c r="KO755" s="1"/>
      <c r="KP755" s="1"/>
      <c r="KQ755" s="1"/>
      <c r="KR755" s="1"/>
      <c r="KS755" s="1"/>
      <c r="KT755" s="1"/>
      <c r="KU755" s="1"/>
      <c r="KV755" s="1"/>
      <c r="KW755" s="1"/>
      <c r="KX755" s="1"/>
      <c r="KY755" s="1"/>
      <c r="KZ755" s="1"/>
      <c r="LA755" s="1"/>
      <c r="LB755" s="1"/>
      <c r="LC755" s="1"/>
      <c r="LD755" s="1"/>
      <c r="LE755" s="1"/>
      <c r="LF755" s="1"/>
      <c r="LG755" s="1"/>
      <c r="LH755" s="1"/>
      <c r="LI755" s="1"/>
      <c r="LJ755" s="1"/>
      <c r="LK755" s="1"/>
      <c r="LL755" s="1"/>
    </row>
    <row r="756" spans="1:324" ht="14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2"/>
      <c r="BD756" s="3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2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  <c r="KJ756" s="1"/>
      <c r="KK756" s="1"/>
      <c r="KL756" s="1"/>
      <c r="KM756" s="1"/>
      <c r="KN756" s="1"/>
      <c r="KO756" s="1"/>
      <c r="KP756" s="1"/>
      <c r="KQ756" s="1"/>
      <c r="KR756" s="1"/>
      <c r="KS756" s="1"/>
      <c r="KT756" s="1"/>
      <c r="KU756" s="1"/>
      <c r="KV756" s="1"/>
      <c r="KW756" s="1"/>
      <c r="KX756" s="1"/>
      <c r="KY756" s="1"/>
      <c r="KZ756" s="1"/>
      <c r="LA756" s="1"/>
      <c r="LB756" s="1"/>
      <c r="LC756" s="1"/>
      <c r="LD756" s="1"/>
      <c r="LE756" s="1"/>
      <c r="LF756" s="1"/>
      <c r="LG756" s="1"/>
      <c r="LH756" s="1"/>
      <c r="LI756" s="1"/>
      <c r="LJ756" s="1"/>
      <c r="LK756" s="1"/>
      <c r="LL756" s="1"/>
    </row>
    <row r="757" spans="1:324" ht="14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2"/>
      <c r="BD757" s="3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2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  <c r="KJ757" s="1"/>
      <c r="KK757" s="1"/>
      <c r="KL757" s="1"/>
      <c r="KM757" s="1"/>
      <c r="KN757" s="1"/>
      <c r="KO757" s="1"/>
      <c r="KP757" s="1"/>
      <c r="KQ757" s="1"/>
      <c r="KR757" s="1"/>
      <c r="KS757" s="1"/>
      <c r="KT757" s="1"/>
      <c r="KU757" s="1"/>
      <c r="KV757" s="1"/>
      <c r="KW757" s="1"/>
      <c r="KX757" s="1"/>
      <c r="KY757" s="1"/>
      <c r="KZ757" s="1"/>
      <c r="LA757" s="1"/>
      <c r="LB757" s="1"/>
      <c r="LC757" s="1"/>
      <c r="LD757" s="1"/>
      <c r="LE757" s="1"/>
      <c r="LF757" s="1"/>
      <c r="LG757" s="1"/>
      <c r="LH757" s="1"/>
      <c r="LI757" s="1"/>
      <c r="LJ757" s="1"/>
      <c r="LK757" s="1"/>
      <c r="LL757" s="1"/>
    </row>
    <row r="758" spans="1:324" ht="14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2"/>
      <c r="BD758" s="3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2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  <c r="KJ758" s="1"/>
      <c r="KK758" s="1"/>
      <c r="KL758" s="1"/>
      <c r="KM758" s="1"/>
      <c r="KN758" s="1"/>
      <c r="KO758" s="1"/>
      <c r="KP758" s="1"/>
      <c r="KQ758" s="1"/>
      <c r="KR758" s="1"/>
      <c r="KS758" s="1"/>
      <c r="KT758" s="1"/>
      <c r="KU758" s="1"/>
      <c r="KV758" s="1"/>
      <c r="KW758" s="1"/>
      <c r="KX758" s="1"/>
      <c r="KY758" s="1"/>
      <c r="KZ758" s="1"/>
      <c r="LA758" s="1"/>
      <c r="LB758" s="1"/>
      <c r="LC758" s="1"/>
      <c r="LD758" s="1"/>
      <c r="LE758" s="1"/>
      <c r="LF758" s="1"/>
      <c r="LG758" s="1"/>
      <c r="LH758" s="1"/>
      <c r="LI758" s="1"/>
      <c r="LJ758" s="1"/>
      <c r="LK758" s="1"/>
      <c r="LL758" s="1"/>
    </row>
    <row r="759" spans="1:324" ht="14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2"/>
      <c r="BD759" s="3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2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  <c r="KJ759" s="1"/>
      <c r="KK759" s="1"/>
      <c r="KL759" s="1"/>
      <c r="KM759" s="1"/>
      <c r="KN759" s="1"/>
      <c r="KO759" s="1"/>
      <c r="KP759" s="1"/>
      <c r="KQ759" s="1"/>
      <c r="KR759" s="1"/>
      <c r="KS759" s="1"/>
      <c r="KT759" s="1"/>
      <c r="KU759" s="1"/>
      <c r="KV759" s="1"/>
      <c r="KW759" s="1"/>
      <c r="KX759" s="1"/>
      <c r="KY759" s="1"/>
      <c r="KZ759" s="1"/>
      <c r="LA759" s="1"/>
      <c r="LB759" s="1"/>
      <c r="LC759" s="1"/>
      <c r="LD759" s="1"/>
      <c r="LE759" s="1"/>
      <c r="LF759" s="1"/>
      <c r="LG759" s="1"/>
      <c r="LH759" s="1"/>
      <c r="LI759" s="1"/>
      <c r="LJ759" s="1"/>
      <c r="LK759" s="1"/>
      <c r="LL759" s="1"/>
    </row>
    <row r="760" spans="1:324" ht="14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2"/>
      <c r="BD760" s="3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2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  <c r="KJ760" s="1"/>
      <c r="KK760" s="1"/>
      <c r="KL760" s="1"/>
      <c r="KM760" s="1"/>
      <c r="KN760" s="1"/>
      <c r="KO760" s="1"/>
      <c r="KP760" s="1"/>
      <c r="KQ760" s="1"/>
      <c r="KR760" s="1"/>
      <c r="KS760" s="1"/>
      <c r="KT760" s="1"/>
      <c r="KU760" s="1"/>
      <c r="KV760" s="1"/>
      <c r="KW760" s="1"/>
      <c r="KX760" s="1"/>
      <c r="KY760" s="1"/>
      <c r="KZ760" s="1"/>
      <c r="LA760" s="1"/>
      <c r="LB760" s="1"/>
      <c r="LC760" s="1"/>
      <c r="LD760" s="1"/>
      <c r="LE760" s="1"/>
      <c r="LF760" s="1"/>
      <c r="LG760" s="1"/>
      <c r="LH760" s="1"/>
      <c r="LI760" s="1"/>
      <c r="LJ760" s="1"/>
      <c r="LK760" s="1"/>
      <c r="LL760" s="1"/>
    </row>
    <row r="761" spans="1:324" ht="14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2"/>
      <c r="BD761" s="3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2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  <c r="KJ761" s="1"/>
      <c r="KK761" s="1"/>
      <c r="KL761" s="1"/>
      <c r="KM761" s="1"/>
      <c r="KN761" s="1"/>
      <c r="KO761" s="1"/>
      <c r="KP761" s="1"/>
      <c r="KQ761" s="1"/>
      <c r="KR761" s="1"/>
      <c r="KS761" s="1"/>
      <c r="KT761" s="1"/>
      <c r="KU761" s="1"/>
      <c r="KV761" s="1"/>
      <c r="KW761" s="1"/>
      <c r="KX761" s="1"/>
      <c r="KY761" s="1"/>
      <c r="KZ761" s="1"/>
      <c r="LA761" s="1"/>
      <c r="LB761" s="1"/>
      <c r="LC761" s="1"/>
      <c r="LD761" s="1"/>
      <c r="LE761" s="1"/>
      <c r="LF761" s="1"/>
      <c r="LG761" s="1"/>
      <c r="LH761" s="1"/>
      <c r="LI761" s="1"/>
      <c r="LJ761" s="1"/>
      <c r="LK761" s="1"/>
      <c r="LL761" s="1"/>
    </row>
    <row r="762" spans="1:324" ht="14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2"/>
      <c r="BD762" s="3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2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  <c r="KJ762" s="1"/>
      <c r="KK762" s="1"/>
      <c r="KL762" s="1"/>
      <c r="KM762" s="1"/>
      <c r="KN762" s="1"/>
      <c r="KO762" s="1"/>
      <c r="KP762" s="1"/>
      <c r="KQ762" s="1"/>
      <c r="KR762" s="1"/>
      <c r="KS762" s="1"/>
      <c r="KT762" s="1"/>
      <c r="KU762" s="1"/>
      <c r="KV762" s="1"/>
      <c r="KW762" s="1"/>
      <c r="KX762" s="1"/>
      <c r="KY762" s="1"/>
      <c r="KZ762" s="1"/>
      <c r="LA762" s="1"/>
      <c r="LB762" s="1"/>
      <c r="LC762" s="1"/>
      <c r="LD762" s="1"/>
      <c r="LE762" s="1"/>
      <c r="LF762" s="1"/>
      <c r="LG762" s="1"/>
      <c r="LH762" s="1"/>
      <c r="LI762" s="1"/>
      <c r="LJ762" s="1"/>
      <c r="LK762" s="1"/>
      <c r="LL762" s="1"/>
    </row>
    <row r="763" spans="1:324" ht="14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2"/>
      <c r="BD763" s="3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2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  <c r="KJ763" s="1"/>
      <c r="KK763" s="1"/>
      <c r="KL763" s="1"/>
      <c r="KM763" s="1"/>
      <c r="KN763" s="1"/>
      <c r="KO763" s="1"/>
      <c r="KP763" s="1"/>
      <c r="KQ763" s="1"/>
      <c r="KR763" s="1"/>
      <c r="KS763" s="1"/>
      <c r="KT763" s="1"/>
      <c r="KU763" s="1"/>
      <c r="KV763" s="1"/>
      <c r="KW763" s="1"/>
      <c r="KX763" s="1"/>
      <c r="KY763" s="1"/>
      <c r="KZ763" s="1"/>
      <c r="LA763" s="1"/>
      <c r="LB763" s="1"/>
      <c r="LC763" s="1"/>
      <c r="LD763" s="1"/>
      <c r="LE763" s="1"/>
      <c r="LF763" s="1"/>
      <c r="LG763" s="1"/>
      <c r="LH763" s="1"/>
      <c r="LI763" s="1"/>
      <c r="LJ763" s="1"/>
      <c r="LK763" s="1"/>
      <c r="LL763" s="1"/>
    </row>
    <row r="764" spans="1:324" ht="14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2"/>
      <c r="BD764" s="3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2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  <c r="KJ764" s="1"/>
      <c r="KK764" s="1"/>
      <c r="KL764" s="1"/>
      <c r="KM764" s="1"/>
      <c r="KN764" s="1"/>
      <c r="KO764" s="1"/>
      <c r="KP764" s="1"/>
      <c r="KQ764" s="1"/>
      <c r="KR764" s="1"/>
      <c r="KS764" s="1"/>
      <c r="KT764" s="1"/>
      <c r="KU764" s="1"/>
      <c r="KV764" s="1"/>
      <c r="KW764" s="1"/>
      <c r="KX764" s="1"/>
      <c r="KY764" s="1"/>
      <c r="KZ764" s="1"/>
      <c r="LA764" s="1"/>
      <c r="LB764" s="1"/>
      <c r="LC764" s="1"/>
      <c r="LD764" s="1"/>
      <c r="LE764" s="1"/>
      <c r="LF764" s="1"/>
      <c r="LG764" s="1"/>
      <c r="LH764" s="1"/>
      <c r="LI764" s="1"/>
      <c r="LJ764" s="1"/>
      <c r="LK764" s="1"/>
      <c r="LL764" s="1"/>
    </row>
    <row r="765" spans="1:324" ht="14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2"/>
      <c r="BD765" s="3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2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  <c r="KJ765" s="1"/>
      <c r="KK765" s="1"/>
      <c r="KL765" s="1"/>
      <c r="KM765" s="1"/>
      <c r="KN765" s="1"/>
      <c r="KO765" s="1"/>
      <c r="KP765" s="1"/>
      <c r="KQ765" s="1"/>
      <c r="KR765" s="1"/>
      <c r="KS765" s="1"/>
      <c r="KT765" s="1"/>
      <c r="KU765" s="1"/>
      <c r="KV765" s="1"/>
      <c r="KW765" s="1"/>
      <c r="KX765" s="1"/>
      <c r="KY765" s="1"/>
      <c r="KZ765" s="1"/>
      <c r="LA765" s="1"/>
      <c r="LB765" s="1"/>
      <c r="LC765" s="1"/>
      <c r="LD765" s="1"/>
      <c r="LE765" s="1"/>
      <c r="LF765" s="1"/>
      <c r="LG765" s="1"/>
      <c r="LH765" s="1"/>
      <c r="LI765" s="1"/>
      <c r="LJ765" s="1"/>
      <c r="LK765" s="1"/>
      <c r="LL765" s="1"/>
    </row>
    <row r="766" spans="1:324" ht="14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2"/>
      <c r="BD766" s="3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2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  <c r="KJ766" s="1"/>
      <c r="KK766" s="1"/>
      <c r="KL766" s="1"/>
      <c r="KM766" s="1"/>
      <c r="KN766" s="1"/>
      <c r="KO766" s="1"/>
      <c r="KP766" s="1"/>
      <c r="KQ766" s="1"/>
      <c r="KR766" s="1"/>
      <c r="KS766" s="1"/>
      <c r="KT766" s="1"/>
      <c r="KU766" s="1"/>
      <c r="KV766" s="1"/>
      <c r="KW766" s="1"/>
      <c r="KX766" s="1"/>
      <c r="KY766" s="1"/>
      <c r="KZ766" s="1"/>
      <c r="LA766" s="1"/>
      <c r="LB766" s="1"/>
      <c r="LC766" s="1"/>
      <c r="LD766" s="1"/>
      <c r="LE766" s="1"/>
      <c r="LF766" s="1"/>
      <c r="LG766" s="1"/>
      <c r="LH766" s="1"/>
      <c r="LI766" s="1"/>
      <c r="LJ766" s="1"/>
      <c r="LK766" s="1"/>
      <c r="LL766" s="1"/>
    </row>
    <row r="767" spans="1:324" ht="14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2"/>
      <c r="BD767" s="3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2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  <c r="KJ767" s="1"/>
      <c r="KK767" s="1"/>
      <c r="KL767" s="1"/>
      <c r="KM767" s="1"/>
      <c r="KN767" s="1"/>
      <c r="KO767" s="1"/>
      <c r="KP767" s="1"/>
      <c r="KQ767" s="1"/>
      <c r="KR767" s="1"/>
      <c r="KS767" s="1"/>
      <c r="KT767" s="1"/>
      <c r="KU767" s="1"/>
      <c r="KV767" s="1"/>
      <c r="KW767" s="1"/>
      <c r="KX767" s="1"/>
      <c r="KY767" s="1"/>
      <c r="KZ767" s="1"/>
      <c r="LA767" s="1"/>
      <c r="LB767" s="1"/>
      <c r="LC767" s="1"/>
      <c r="LD767" s="1"/>
      <c r="LE767" s="1"/>
      <c r="LF767" s="1"/>
      <c r="LG767" s="1"/>
      <c r="LH767" s="1"/>
      <c r="LI767" s="1"/>
      <c r="LJ767" s="1"/>
      <c r="LK767" s="1"/>
      <c r="LL767" s="1"/>
    </row>
    <row r="768" spans="1:324" ht="14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2"/>
      <c r="BD768" s="3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2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  <c r="KJ768" s="1"/>
      <c r="KK768" s="1"/>
      <c r="KL768" s="1"/>
      <c r="KM768" s="1"/>
      <c r="KN768" s="1"/>
      <c r="KO768" s="1"/>
      <c r="KP768" s="1"/>
      <c r="KQ768" s="1"/>
      <c r="KR768" s="1"/>
      <c r="KS768" s="1"/>
      <c r="KT768" s="1"/>
      <c r="KU768" s="1"/>
      <c r="KV768" s="1"/>
      <c r="KW768" s="1"/>
      <c r="KX768" s="1"/>
      <c r="KY768" s="1"/>
      <c r="KZ768" s="1"/>
      <c r="LA768" s="1"/>
      <c r="LB768" s="1"/>
      <c r="LC768" s="1"/>
      <c r="LD768" s="1"/>
      <c r="LE768" s="1"/>
      <c r="LF768" s="1"/>
      <c r="LG768" s="1"/>
      <c r="LH768" s="1"/>
      <c r="LI768" s="1"/>
      <c r="LJ768" s="1"/>
      <c r="LK768" s="1"/>
      <c r="LL768" s="1"/>
    </row>
    <row r="769" spans="1:324" ht="14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2"/>
      <c r="BD769" s="3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2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  <c r="KJ769" s="1"/>
      <c r="KK769" s="1"/>
      <c r="KL769" s="1"/>
      <c r="KM769" s="1"/>
      <c r="KN769" s="1"/>
      <c r="KO769" s="1"/>
      <c r="KP769" s="1"/>
      <c r="KQ769" s="1"/>
      <c r="KR769" s="1"/>
      <c r="KS769" s="1"/>
      <c r="KT769" s="1"/>
      <c r="KU769" s="1"/>
      <c r="KV769" s="1"/>
      <c r="KW769" s="1"/>
      <c r="KX769" s="1"/>
      <c r="KY769" s="1"/>
      <c r="KZ769" s="1"/>
      <c r="LA769" s="1"/>
      <c r="LB769" s="1"/>
      <c r="LC769" s="1"/>
      <c r="LD769" s="1"/>
      <c r="LE769" s="1"/>
      <c r="LF769" s="1"/>
      <c r="LG769" s="1"/>
      <c r="LH769" s="1"/>
      <c r="LI769" s="1"/>
      <c r="LJ769" s="1"/>
      <c r="LK769" s="1"/>
      <c r="LL769" s="1"/>
    </row>
    <row r="770" spans="1:324" ht="14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2"/>
      <c r="BD770" s="3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2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  <c r="KJ770" s="1"/>
      <c r="KK770" s="1"/>
      <c r="KL770" s="1"/>
      <c r="KM770" s="1"/>
      <c r="KN770" s="1"/>
      <c r="KO770" s="1"/>
      <c r="KP770" s="1"/>
      <c r="KQ770" s="1"/>
      <c r="KR770" s="1"/>
      <c r="KS770" s="1"/>
      <c r="KT770" s="1"/>
      <c r="KU770" s="1"/>
      <c r="KV770" s="1"/>
      <c r="KW770" s="1"/>
      <c r="KX770" s="1"/>
      <c r="KY770" s="1"/>
      <c r="KZ770" s="1"/>
      <c r="LA770" s="1"/>
      <c r="LB770" s="1"/>
      <c r="LC770" s="1"/>
      <c r="LD770" s="1"/>
      <c r="LE770" s="1"/>
      <c r="LF770" s="1"/>
      <c r="LG770" s="1"/>
      <c r="LH770" s="1"/>
      <c r="LI770" s="1"/>
      <c r="LJ770" s="1"/>
      <c r="LK770" s="1"/>
      <c r="LL770" s="1"/>
    </row>
    <row r="771" spans="1:324" ht="14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2"/>
      <c r="BD771" s="3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2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  <c r="KJ771" s="1"/>
      <c r="KK771" s="1"/>
      <c r="KL771" s="1"/>
      <c r="KM771" s="1"/>
      <c r="KN771" s="1"/>
      <c r="KO771" s="1"/>
      <c r="KP771" s="1"/>
      <c r="KQ771" s="1"/>
      <c r="KR771" s="1"/>
      <c r="KS771" s="1"/>
      <c r="KT771" s="1"/>
      <c r="KU771" s="1"/>
      <c r="KV771" s="1"/>
      <c r="KW771" s="1"/>
      <c r="KX771" s="1"/>
      <c r="KY771" s="1"/>
      <c r="KZ771" s="1"/>
      <c r="LA771" s="1"/>
      <c r="LB771" s="1"/>
      <c r="LC771" s="1"/>
      <c r="LD771" s="1"/>
      <c r="LE771" s="1"/>
      <c r="LF771" s="1"/>
      <c r="LG771" s="1"/>
      <c r="LH771" s="1"/>
      <c r="LI771" s="1"/>
      <c r="LJ771" s="1"/>
      <c r="LK771" s="1"/>
      <c r="LL771" s="1"/>
    </row>
    <row r="772" spans="1:324" ht="14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2"/>
      <c r="BD772" s="3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2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  <c r="KJ772" s="1"/>
      <c r="KK772" s="1"/>
      <c r="KL772" s="1"/>
      <c r="KM772" s="1"/>
      <c r="KN772" s="1"/>
      <c r="KO772" s="1"/>
      <c r="KP772" s="1"/>
      <c r="KQ772" s="1"/>
      <c r="KR772" s="1"/>
      <c r="KS772" s="1"/>
      <c r="KT772" s="1"/>
      <c r="KU772" s="1"/>
      <c r="KV772" s="1"/>
      <c r="KW772" s="1"/>
      <c r="KX772" s="1"/>
      <c r="KY772" s="1"/>
      <c r="KZ772" s="1"/>
      <c r="LA772" s="1"/>
      <c r="LB772" s="1"/>
      <c r="LC772" s="1"/>
      <c r="LD772" s="1"/>
      <c r="LE772" s="1"/>
      <c r="LF772" s="1"/>
      <c r="LG772" s="1"/>
      <c r="LH772" s="1"/>
      <c r="LI772" s="1"/>
      <c r="LJ772" s="1"/>
      <c r="LK772" s="1"/>
      <c r="LL772" s="1"/>
    </row>
    <row r="773" spans="1:324" ht="14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2"/>
      <c r="BD773" s="3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2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  <c r="KJ773" s="1"/>
      <c r="KK773" s="1"/>
      <c r="KL773" s="1"/>
      <c r="KM773" s="1"/>
      <c r="KN773" s="1"/>
      <c r="KO773" s="1"/>
      <c r="KP773" s="1"/>
      <c r="KQ773" s="1"/>
      <c r="KR773" s="1"/>
      <c r="KS773" s="1"/>
      <c r="KT773" s="1"/>
      <c r="KU773" s="1"/>
      <c r="KV773" s="1"/>
      <c r="KW773" s="1"/>
      <c r="KX773" s="1"/>
      <c r="KY773" s="1"/>
      <c r="KZ773" s="1"/>
      <c r="LA773" s="1"/>
      <c r="LB773" s="1"/>
      <c r="LC773" s="1"/>
      <c r="LD773" s="1"/>
      <c r="LE773" s="1"/>
      <c r="LF773" s="1"/>
      <c r="LG773" s="1"/>
      <c r="LH773" s="1"/>
      <c r="LI773" s="1"/>
      <c r="LJ773" s="1"/>
      <c r="LK773" s="1"/>
      <c r="LL773" s="1"/>
    </row>
    <row r="774" spans="1:324" ht="14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2"/>
      <c r="BD774" s="3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2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  <c r="KJ774" s="1"/>
      <c r="KK774" s="1"/>
      <c r="KL774" s="1"/>
      <c r="KM774" s="1"/>
      <c r="KN774" s="1"/>
      <c r="KO774" s="1"/>
      <c r="KP774" s="1"/>
      <c r="KQ774" s="1"/>
      <c r="KR774" s="1"/>
      <c r="KS774" s="1"/>
      <c r="KT774" s="1"/>
      <c r="KU774" s="1"/>
      <c r="KV774" s="1"/>
      <c r="KW774" s="1"/>
      <c r="KX774" s="1"/>
      <c r="KY774" s="1"/>
      <c r="KZ774" s="1"/>
      <c r="LA774" s="1"/>
      <c r="LB774" s="1"/>
      <c r="LC774" s="1"/>
      <c r="LD774" s="1"/>
      <c r="LE774" s="1"/>
      <c r="LF774" s="1"/>
      <c r="LG774" s="1"/>
      <c r="LH774" s="1"/>
      <c r="LI774" s="1"/>
      <c r="LJ774" s="1"/>
      <c r="LK774" s="1"/>
      <c r="LL774" s="1"/>
    </row>
    <row r="775" spans="1:324" ht="14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2"/>
      <c r="BD775" s="3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2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  <c r="KJ775" s="1"/>
      <c r="KK775" s="1"/>
      <c r="KL775" s="1"/>
      <c r="KM775" s="1"/>
      <c r="KN775" s="1"/>
      <c r="KO775" s="1"/>
      <c r="KP775" s="1"/>
      <c r="KQ775" s="1"/>
      <c r="KR775" s="1"/>
      <c r="KS775" s="1"/>
      <c r="KT775" s="1"/>
      <c r="KU775" s="1"/>
      <c r="KV775" s="1"/>
      <c r="KW775" s="1"/>
      <c r="KX775" s="1"/>
      <c r="KY775" s="1"/>
      <c r="KZ775" s="1"/>
      <c r="LA775" s="1"/>
      <c r="LB775" s="1"/>
      <c r="LC775" s="1"/>
      <c r="LD775" s="1"/>
      <c r="LE775" s="1"/>
      <c r="LF775" s="1"/>
      <c r="LG775" s="1"/>
      <c r="LH775" s="1"/>
      <c r="LI775" s="1"/>
      <c r="LJ775" s="1"/>
      <c r="LK775" s="1"/>
      <c r="LL775" s="1"/>
    </row>
    <row r="776" spans="1:324" ht="14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2"/>
      <c r="BD776" s="3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2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  <c r="KJ776" s="1"/>
      <c r="KK776" s="1"/>
      <c r="KL776" s="1"/>
      <c r="KM776" s="1"/>
      <c r="KN776" s="1"/>
      <c r="KO776" s="1"/>
      <c r="KP776" s="1"/>
      <c r="KQ776" s="1"/>
      <c r="KR776" s="1"/>
      <c r="KS776" s="1"/>
      <c r="KT776" s="1"/>
      <c r="KU776" s="1"/>
      <c r="KV776" s="1"/>
      <c r="KW776" s="1"/>
      <c r="KX776" s="1"/>
      <c r="KY776" s="1"/>
      <c r="KZ776" s="1"/>
      <c r="LA776" s="1"/>
      <c r="LB776" s="1"/>
      <c r="LC776" s="1"/>
      <c r="LD776" s="1"/>
      <c r="LE776" s="1"/>
      <c r="LF776" s="1"/>
      <c r="LG776" s="1"/>
      <c r="LH776" s="1"/>
      <c r="LI776" s="1"/>
      <c r="LJ776" s="1"/>
      <c r="LK776" s="1"/>
      <c r="LL776" s="1"/>
    </row>
    <row r="777" spans="1:324" ht="14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2"/>
      <c r="BD777" s="3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2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  <c r="KJ777" s="1"/>
      <c r="KK777" s="1"/>
      <c r="KL777" s="1"/>
      <c r="KM777" s="1"/>
      <c r="KN777" s="1"/>
      <c r="KO777" s="1"/>
      <c r="KP777" s="1"/>
      <c r="KQ777" s="1"/>
      <c r="KR777" s="1"/>
      <c r="KS777" s="1"/>
      <c r="KT777" s="1"/>
      <c r="KU777" s="1"/>
      <c r="KV777" s="1"/>
      <c r="KW777" s="1"/>
      <c r="KX777" s="1"/>
      <c r="KY777" s="1"/>
      <c r="KZ777" s="1"/>
      <c r="LA777" s="1"/>
      <c r="LB777" s="1"/>
      <c r="LC777" s="1"/>
      <c r="LD777" s="1"/>
      <c r="LE777" s="1"/>
      <c r="LF777" s="1"/>
      <c r="LG777" s="1"/>
      <c r="LH777" s="1"/>
      <c r="LI777" s="1"/>
      <c r="LJ777" s="1"/>
      <c r="LK777" s="1"/>
      <c r="LL777" s="1"/>
    </row>
    <row r="778" spans="1:324" ht="14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2"/>
      <c r="BD778" s="3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2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  <c r="KJ778" s="1"/>
      <c r="KK778" s="1"/>
      <c r="KL778" s="1"/>
      <c r="KM778" s="1"/>
      <c r="KN778" s="1"/>
      <c r="KO778" s="1"/>
      <c r="KP778" s="1"/>
      <c r="KQ778" s="1"/>
      <c r="KR778" s="1"/>
      <c r="KS778" s="1"/>
      <c r="KT778" s="1"/>
      <c r="KU778" s="1"/>
      <c r="KV778" s="1"/>
      <c r="KW778" s="1"/>
      <c r="KX778" s="1"/>
      <c r="KY778" s="1"/>
      <c r="KZ778" s="1"/>
      <c r="LA778" s="1"/>
      <c r="LB778" s="1"/>
      <c r="LC778" s="1"/>
      <c r="LD778" s="1"/>
      <c r="LE778" s="1"/>
      <c r="LF778" s="1"/>
      <c r="LG778" s="1"/>
      <c r="LH778" s="1"/>
      <c r="LI778" s="1"/>
      <c r="LJ778" s="1"/>
      <c r="LK778" s="1"/>
      <c r="LL778" s="1"/>
    </row>
    <row r="779" spans="1:324" ht="14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2"/>
      <c r="BD779" s="3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2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  <c r="KJ779" s="1"/>
      <c r="KK779" s="1"/>
      <c r="KL779" s="1"/>
      <c r="KM779" s="1"/>
      <c r="KN779" s="1"/>
      <c r="KO779" s="1"/>
      <c r="KP779" s="1"/>
      <c r="KQ779" s="1"/>
      <c r="KR779" s="1"/>
      <c r="KS779" s="1"/>
      <c r="KT779" s="1"/>
      <c r="KU779" s="1"/>
      <c r="KV779" s="1"/>
      <c r="KW779" s="1"/>
      <c r="KX779" s="1"/>
      <c r="KY779" s="1"/>
      <c r="KZ779" s="1"/>
      <c r="LA779" s="1"/>
      <c r="LB779" s="1"/>
      <c r="LC779" s="1"/>
      <c r="LD779" s="1"/>
      <c r="LE779" s="1"/>
      <c r="LF779" s="1"/>
      <c r="LG779" s="1"/>
      <c r="LH779" s="1"/>
      <c r="LI779" s="1"/>
      <c r="LJ779" s="1"/>
      <c r="LK779" s="1"/>
      <c r="LL779" s="1"/>
    </row>
    <row r="780" spans="1:324" ht="14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2"/>
      <c r="BD780" s="3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2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  <c r="KJ780" s="1"/>
      <c r="KK780" s="1"/>
      <c r="KL780" s="1"/>
      <c r="KM780" s="1"/>
      <c r="KN780" s="1"/>
      <c r="KO780" s="1"/>
      <c r="KP780" s="1"/>
      <c r="KQ780" s="1"/>
      <c r="KR780" s="1"/>
      <c r="KS780" s="1"/>
      <c r="KT780" s="1"/>
      <c r="KU780" s="1"/>
      <c r="KV780" s="1"/>
      <c r="KW780" s="1"/>
      <c r="KX780" s="1"/>
      <c r="KY780" s="1"/>
      <c r="KZ780" s="1"/>
      <c r="LA780" s="1"/>
      <c r="LB780" s="1"/>
      <c r="LC780" s="1"/>
      <c r="LD780" s="1"/>
      <c r="LE780" s="1"/>
      <c r="LF780" s="1"/>
      <c r="LG780" s="1"/>
      <c r="LH780" s="1"/>
      <c r="LI780" s="1"/>
      <c r="LJ780" s="1"/>
      <c r="LK780" s="1"/>
      <c r="LL780" s="1"/>
    </row>
    <row r="781" spans="1:324" ht="14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2"/>
      <c r="BD781" s="3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2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  <c r="KJ781" s="1"/>
      <c r="KK781" s="1"/>
      <c r="KL781" s="1"/>
      <c r="KM781" s="1"/>
      <c r="KN781" s="1"/>
      <c r="KO781" s="1"/>
      <c r="KP781" s="1"/>
      <c r="KQ781" s="1"/>
      <c r="KR781" s="1"/>
      <c r="KS781" s="1"/>
      <c r="KT781" s="1"/>
      <c r="KU781" s="1"/>
      <c r="KV781" s="1"/>
      <c r="KW781" s="1"/>
      <c r="KX781" s="1"/>
      <c r="KY781" s="1"/>
      <c r="KZ781" s="1"/>
      <c r="LA781" s="1"/>
      <c r="LB781" s="1"/>
      <c r="LC781" s="1"/>
      <c r="LD781" s="1"/>
      <c r="LE781" s="1"/>
      <c r="LF781" s="1"/>
      <c r="LG781" s="1"/>
      <c r="LH781" s="1"/>
      <c r="LI781" s="1"/>
      <c r="LJ781" s="1"/>
      <c r="LK781" s="1"/>
      <c r="LL781" s="1"/>
    </row>
    <row r="782" spans="1:324" ht="14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2"/>
      <c r="BD782" s="3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2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  <c r="KJ782" s="1"/>
      <c r="KK782" s="1"/>
      <c r="KL782" s="1"/>
      <c r="KM782" s="1"/>
      <c r="KN782" s="1"/>
      <c r="KO782" s="1"/>
      <c r="KP782" s="1"/>
      <c r="KQ782" s="1"/>
      <c r="KR782" s="1"/>
      <c r="KS782" s="1"/>
      <c r="KT782" s="1"/>
      <c r="KU782" s="1"/>
      <c r="KV782" s="1"/>
      <c r="KW782" s="1"/>
      <c r="KX782" s="1"/>
      <c r="KY782" s="1"/>
      <c r="KZ782" s="1"/>
      <c r="LA782" s="1"/>
      <c r="LB782" s="1"/>
      <c r="LC782" s="1"/>
      <c r="LD782" s="1"/>
      <c r="LE782" s="1"/>
      <c r="LF782" s="1"/>
      <c r="LG782" s="1"/>
      <c r="LH782" s="1"/>
      <c r="LI782" s="1"/>
      <c r="LJ782" s="1"/>
      <c r="LK782" s="1"/>
      <c r="LL782" s="1"/>
    </row>
    <row r="783" spans="1:324" ht="14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2"/>
      <c r="BD783" s="3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2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  <c r="KJ783" s="1"/>
      <c r="KK783" s="1"/>
      <c r="KL783" s="1"/>
      <c r="KM783" s="1"/>
      <c r="KN783" s="1"/>
      <c r="KO783" s="1"/>
      <c r="KP783" s="1"/>
      <c r="KQ783" s="1"/>
      <c r="KR783" s="1"/>
      <c r="KS783" s="1"/>
      <c r="KT783" s="1"/>
      <c r="KU783" s="1"/>
      <c r="KV783" s="1"/>
      <c r="KW783" s="1"/>
      <c r="KX783" s="1"/>
      <c r="KY783" s="1"/>
      <c r="KZ783" s="1"/>
      <c r="LA783" s="1"/>
      <c r="LB783" s="1"/>
      <c r="LC783" s="1"/>
      <c r="LD783" s="1"/>
      <c r="LE783" s="1"/>
      <c r="LF783" s="1"/>
      <c r="LG783" s="1"/>
      <c r="LH783" s="1"/>
      <c r="LI783" s="1"/>
      <c r="LJ783" s="1"/>
      <c r="LK783" s="1"/>
      <c r="LL783" s="1"/>
    </row>
    <row r="784" spans="1:324" ht="14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2"/>
      <c r="BD784" s="3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2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  <c r="KJ784" s="1"/>
      <c r="KK784" s="1"/>
      <c r="KL784" s="1"/>
      <c r="KM784" s="1"/>
      <c r="KN784" s="1"/>
      <c r="KO784" s="1"/>
      <c r="KP784" s="1"/>
      <c r="KQ784" s="1"/>
      <c r="KR784" s="1"/>
      <c r="KS784" s="1"/>
      <c r="KT784" s="1"/>
      <c r="KU784" s="1"/>
      <c r="KV784" s="1"/>
      <c r="KW784" s="1"/>
      <c r="KX784" s="1"/>
      <c r="KY784" s="1"/>
      <c r="KZ784" s="1"/>
      <c r="LA784" s="1"/>
      <c r="LB784" s="1"/>
      <c r="LC784" s="1"/>
      <c r="LD784" s="1"/>
      <c r="LE784" s="1"/>
      <c r="LF784" s="1"/>
      <c r="LG784" s="1"/>
      <c r="LH784" s="1"/>
      <c r="LI784" s="1"/>
      <c r="LJ784" s="1"/>
      <c r="LK784" s="1"/>
      <c r="LL784" s="1"/>
    </row>
    <row r="785" spans="1:324" ht="14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2"/>
      <c r="BD785" s="3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2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  <c r="KJ785" s="1"/>
      <c r="KK785" s="1"/>
      <c r="KL785" s="1"/>
      <c r="KM785" s="1"/>
      <c r="KN785" s="1"/>
      <c r="KO785" s="1"/>
      <c r="KP785" s="1"/>
      <c r="KQ785" s="1"/>
      <c r="KR785" s="1"/>
      <c r="KS785" s="1"/>
      <c r="KT785" s="1"/>
      <c r="KU785" s="1"/>
      <c r="KV785" s="1"/>
      <c r="KW785" s="1"/>
      <c r="KX785" s="1"/>
      <c r="KY785" s="1"/>
      <c r="KZ785" s="1"/>
      <c r="LA785" s="1"/>
      <c r="LB785" s="1"/>
      <c r="LC785" s="1"/>
      <c r="LD785" s="1"/>
      <c r="LE785" s="1"/>
      <c r="LF785" s="1"/>
      <c r="LG785" s="1"/>
      <c r="LH785" s="1"/>
      <c r="LI785" s="1"/>
      <c r="LJ785" s="1"/>
      <c r="LK785" s="1"/>
      <c r="LL785" s="1"/>
    </row>
    <row r="786" spans="1:324" ht="14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2"/>
      <c r="BD786" s="3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2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  <c r="KJ786" s="1"/>
      <c r="KK786" s="1"/>
      <c r="KL786" s="1"/>
      <c r="KM786" s="1"/>
      <c r="KN786" s="1"/>
      <c r="KO786" s="1"/>
      <c r="KP786" s="1"/>
      <c r="KQ786" s="1"/>
      <c r="KR786" s="1"/>
      <c r="KS786" s="1"/>
      <c r="KT786" s="1"/>
      <c r="KU786" s="1"/>
      <c r="KV786" s="1"/>
      <c r="KW786" s="1"/>
      <c r="KX786" s="1"/>
      <c r="KY786" s="1"/>
      <c r="KZ786" s="1"/>
      <c r="LA786" s="1"/>
      <c r="LB786" s="1"/>
      <c r="LC786" s="1"/>
      <c r="LD786" s="1"/>
      <c r="LE786" s="1"/>
      <c r="LF786" s="1"/>
      <c r="LG786" s="1"/>
      <c r="LH786" s="1"/>
      <c r="LI786" s="1"/>
      <c r="LJ786" s="1"/>
      <c r="LK786" s="1"/>
      <c r="LL786" s="1"/>
    </row>
    <row r="787" spans="1:324" ht="14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2"/>
      <c r="BD787" s="3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2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  <c r="KJ787" s="1"/>
      <c r="KK787" s="1"/>
      <c r="KL787" s="1"/>
      <c r="KM787" s="1"/>
      <c r="KN787" s="1"/>
      <c r="KO787" s="1"/>
      <c r="KP787" s="1"/>
      <c r="KQ787" s="1"/>
      <c r="KR787" s="1"/>
      <c r="KS787" s="1"/>
      <c r="KT787" s="1"/>
      <c r="KU787" s="1"/>
      <c r="KV787" s="1"/>
      <c r="KW787" s="1"/>
      <c r="KX787" s="1"/>
      <c r="KY787" s="1"/>
      <c r="KZ787" s="1"/>
      <c r="LA787" s="1"/>
      <c r="LB787" s="1"/>
      <c r="LC787" s="1"/>
      <c r="LD787" s="1"/>
      <c r="LE787" s="1"/>
      <c r="LF787" s="1"/>
      <c r="LG787" s="1"/>
      <c r="LH787" s="1"/>
      <c r="LI787" s="1"/>
      <c r="LJ787" s="1"/>
      <c r="LK787" s="1"/>
      <c r="LL787" s="1"/>
    </row>
    <row r="788" spans="1:324" ht="14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2"/>
      <c r="BD788" s="3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2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  <c r="KJ788" s="1"/>
      <c r="KK788" s="1"/>
      <c r="KL788" s="1"/>
      <c r="KM788" s="1"/>
      <c r="KN788" s="1"/>
      <c r="KO788" s="1"/>
      <c r="KP788" s="1"/>
      <c r="KQ788" s="1"/>
      <c r="KR788" s="1"/>
      <c r="KS788" s="1"/>
      <c r="KT788" s="1"/>
      <c r="KU788" s="1"/>
      <c r="KV788" s="1"/>
      <c r="KW788" s="1"/>
      <c r="KX788" s="1"/>
      <c r="KY788" s="1"/>
      <c r="KZ788" s="1"/>
      <c r="LA788" s="1"/>
      <c r="LB788" s="1"/>
      <c r="LC788" s="1"/>
      <c r="LD788" s="1"/>
      <c r="LE788" s="1"/>
      <c r="LF788" s="1"/>
      <c r="LG788" s="1"/>
      <c r="LH788" s="1"/>
      <c r="LI788" s="1"/>
      <c r="LJ788" s="1"/>
      <c r="LK788" s="1"/>
      <c r="LL788" s="1"/>
    </row>
    <row r="789" spans="1:324" ht="14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2"/>
      <c r="BD789" s="3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2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  <c r="KJ789" s="1"/>
      <c r="KK789" s="1"/>
      <c r="KL789" s="1"/>
      <c r="KM789" s="1"/>
      <c r="KN789" s="1"/>
      <c r="KO789" s="1"/>
      <c r="KP789" s="1"/>
      <c r="KQ789" s="1"/>
      <c r="KR789" s="1"/>
      <c r="KS789" s="1"/>
      <c r="KT789" s="1"/>
      <c r="KU789" s="1"/>
      <c r="KV789" s="1"/>
      <c r="KW789" s="1"/>
      <c r="KX789" s="1"/>
      <c r="KY789" s="1"/>
      <c r="KZ789" s="1"/>
      <c r="LA789" s="1"/>
      <c r="LB789" s="1"/>
      <c r="LC789" s="1"/>
      <c r="LD789" s="1"/>
      <c r="LE789" s="1"/>
      <c r="LF789" s="1"/>
      <c r="LG789" s="1"/>
      <c r="LH789" s="1"/>
      <c r="LI789" s="1"/>
      <c r="LJ789" s="1"/>
      <c r="LK789" s="1"/>
      <c r="LL789" s="1"/>
    </row>
    <row r="790" spans="1:324" ht="14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2"/>
      <c r="BD790" s="3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2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  <c r="KJ790" s="1"/>
      <c r="KK790" s="1"/>
      <c r="KL790" s="1"/>
      <c r="KM790" s="1"/>
      <c r="KN790" s="1"/>
      <c r="KO790" s="1"/>
      <c r="KP790" s="1"/>
      <c r="KQ790" s="1"/>
      <c r="KR790" s="1"/>
      <c r="KS790" s="1"/>
      <c r="KT790" s="1"/>
      <c r="KU790" s="1"/>
      <c r="KV790" s="1"/>
      <c r="KW790" s="1"/>
      <c r="KX790" s="1"/>
      <c r="KY790" s="1"/>
      <c r="KZ790" s="1"/>
      <c r="LA790" s="1"/>
      <c r="LB790" s="1"/>
      <c r="LC790" s="1"/>
      <c r="LD790" s="1"/>
      <c r="LE790" s="1"/>
      <c r="LF790" s="1"/>
      <c r="LG790" s="1"/>
      <c r="LH790" s="1"/>
      <c r="LI790" s="1"/>
      <c r="LJ790" s="1"/>
      <c r="LK790" s="1"/>
      <c r="LL790" s="1"/>
    </row>
    <row r="791" spans="1:324" ht="14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2"/>
      <c r="BD791" s="3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2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  <c r="KJ791" s="1"/>
      <c r="KK791" s="1"/>
      <c r="KL791" s="1"/>
      <c r="KM791" s="1"/>
      <c r="KN791" s="1"/>
      <c r="KO791" s="1"/>
      <c r="KP791" s="1"/>
      <c r="KQ791" s="1"/>
      <c r="KR791" s="1"/>
      <c r="KS791" s="1"/>
      <c r="KT791" s="1"/>
      <c r="KU791" s="1"/>
      <c r="KV791" s="1"/>
      <c r="KW791" s="1"/>
      <c r="KX791" s="1"/>
      <c r="KY791" s="1"/>
      <c r="KZ791" s="1"/>
      <c r="LA791" s="1"/>
      <c r="LB791" s="1"/>
      <c r="LC791" s="1"/>
      <c r="LD791" s="1"/>
      <c r="LE791" s="1"/>
      <c r="LF791" s="1"/>
      <c r="LG791" s="1"/>
      <c r="LH791" s="1"/>
      <c r="LI791" s="1"/>
      <c r="LJ791" s="1"/>
      <c r="LK791" s="1"/>
      <c r="LL791" s="1"/>
    </row>
    <row r="792" spans="1:324" ht="14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2"/>
      <c r="BD792" s="3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2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  <c r="KJ792" s="1"/>
      <c r="KK792" s="1"/>
      <c r="KL792" s="1"/>
      <c r="KM792" s="1"/>
      <c r="KN792" s="1"/>
      <c r="KO792" s="1"/>
      <c r="KP792" s="1"/>
      <c r="KQ792" s="1"/>
      <c r="KR792" s="1"/>
      <c r="KS792" s="1"/>
      <c r="KT792" s="1"/>
      <c r="KU792" s="1"/>
      <c r="KV792" s="1"/>
      <c r="KW792" s="1"/>
      <c r="KX792" s="1"/>
      <c r="KY792" s="1"/>
      <c r="KZ792" s="1"/>
      <c r="LA792" s="1"/>
      <c r="LB792" s="1"/>
      <c r="LC792" s="1"/>
      <c r="LD792" s="1"/>
      <c r="LE792" s="1"/>
      <c r="LF792" s="1"/>
      <c r="LG792" s="1"/>
      <c r="LH792" s="1"/>
      <c r="LI792" s="1"/>
      <c r="LJ792" s="1"/>
      <c r="LK792" s="1"/>
      <c r="LL792" s="1"/>
    </row>
    <row r="793" spans="1:324" ht="14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2"/>
      <c r="BD793" s="3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2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  <c r="KJ793" s="1"/>
      <c r="KK793" s="1"/>
      <c r="KL793" s="1"/>
      <c r="KM793" s="1"/>
      <c r="KN793" s="1"/>
      <c r="KO793" s="1"/>
      <c r="KP793" s="1"/>
      <c r="KQ793" s="1"/>
      <c r="KR793" s="1"/>
      <c r="KS793" s="1"/>
      <c r="KT793" s="1"/>
      <c r="KU793" s="1"/>
      <c r="KV793" s="1"/>
      <c r="KW793" s="1"/>
      <c r="KX793" s="1"/>
      <c r="KY793" s="1"/>
      <c r="KZ793" s="1"/>
      <c r="LA793" s="1"/>
      <c r="LB793" s="1"/>
      <c r="LC793" s="1"/>
      <c r="LD793" s="1"/>
      <c r="LE793" s="1"/>
      <c r="LF793" s="1"/>
      <c r="LG793" s="1"/>
      <c r="LH793" s="1"/>
      <c r="LI793" s="1"/>
      <c r="LJ793" s="1"/>
      <c r="LK793" s="1"/>
      <c r="LL793" s="1"/>
    </row>
    <row r="794" spans="1:324" ht="14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2"/>
      <c r="BD794" s="3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2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  <c r="KJ794" s="1"/>
      <c r="KK794" s="1"/>
      <c r="KL794" s="1"/>
      <c r="KM794" s="1"/>
      <c r="KN794" s="1"/>
      <c r="KO794" s="1"/>
      <c r="KP794" s="1"/>
      <c r="KQ794" s="1"/>
      <c r="KR794" s="1"/>
      <c r="KS794" s="1"/>
      <c r="KT794" s="1"/>
      <c r="KU794" s="1"/>
      <c r="KV794" s="1"/>
      <c r="KW794" s="1"/>
      <c r="KX794" s="1"/>
      <c r="KY794" s="1"/>
      <c r="KZ794" s="1"/>
      <c r="LA794" s="1"/>
      <c r="LB794" s="1"/>
      <c r="LC794" s="1"/>
      <c r="LD794" s="1"/>
      <c r="LE794" s="1"/>
      <c r="LF794" s="1"/>
      <c r="LG794" s="1"/>
      <c r="LH794" s="1"/>
      <c r="LI794" s="1"/>
      <c r="LJ794" s="1"/>
      <c r="LK794" s="1"/>
      <c r="LL794" s="1"/>
    </row>
    <row r="795" spans="1:324" ht="14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2"/>
      <c r="BD795" s="3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2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  <c r="KJ795" s="1"/>
      <c r="KK795" s="1"/>
      <c r="KL795" s="1"/>
      <c r="KM795" s="1"/>
      <c r="KN795" s="1"/>
      <c r="KO795" s="1"/>
      <c r="KP795" s="1"/>
      <c r="KQ795" s="1"/>
      <c r="KR795" s="1"/>
      <c r="KS795" s="1"/>
      <c r="KT795" s="1"/>
      <c r="KU795" s="1"/>
      <c r="KV795" s="1"/>
      <c r="KW795" s="1"/>
      <c r="KX795" s="1"/>
      <c r="KY795" s="1"/>
      <c r="KZ795" s="1"/>
      <c r="LA795" s="1"/>
      <c r="LB795" s="1"/>
      <c r="LC795" s="1"/>
      <c r="LD795" s="1"/>
      <c r="LE795" s="1"/>
      <c r="LF795" s="1"/>
      <c r="LG795" s="1"/>
      <c r="LH795" s="1"/>
      <c r="LI795" s="1"/>
      <c r="LJ795" s="1"/>
      <c r="LK795" s="1"/>
      <c r="LL795" s="1"/>
    </row>
    <row r="796" spans="1:324" ht="14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2"/>
      <c r="BD796" s="3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2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  <c r="KJ796" s="1"/>
      <c r="KK796" s="1"/>
      <c r="KL796" s="1"/>
      <c r="KM796" s="1"/>
      <c r="KN796" s="1"/>
      <c r="KO796" s="1"/>
      <c r="KP796" s="1"/>
      <c r="KQ796" s="1"/>
      <c r="KR796" s="1"/>
      <c r="KS796" s="1"/>
      <c r="KT796" s="1"/>
      <c r="KU796" s="1"/>
      <c r="KV796" s="1"/>
      <c r="KW796" s="1"/>
      <c r="KX796" s="1"/>
      <c r="KY796" s="1"/>
      <c r="KZ796" s="1"/>
      <c r="LA796" s="1"/>
      <c r="LB796" s="1"/>
      <c r="LC796" s="1"/>
      <c r="LD796" s="1"/>
      <c r="LE796" s="1"/>
      <c r="LF796" s="1"/>
      <c r="LG796" s="1"/>
      <c r="LH796" s="1"/>
      <c r="LI796" s="1"/>
      <c r="LJ796" s="1"/>
      <c r="LK796" s="1"/>
      <c r="LL796" s="1"/>
    </row>
    <row r="797" spans="1:324" ht="14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2"/>
      <c r="BD797" s="3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2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  <c r="KJ797" s="1"/>
      <c r="KK797" s="1"/>
      <c r="KL797" s="1"/>
      <c r="KM797" s="1"/>
      <c r="KN797" s="1"/>
      <c r="KO797" s="1"/>
      <c r="KP797" s="1"/>
      <c r="KQ797" s="1"/>
      <c r="KR797" s="1"/>
      <c r="KS797" s="1"/>
      <c r="KT797" s="1"/>
      <c r="KU797" s="1"/>
      <c r="KV797" s="1"/>
      <c r="KW797" s="1"/>
      <c r="KX797" s="1"/>
      <c r="KY797" s="1"/>
      <c r="KZ797" s="1"/>
      <c r="LA797" s="1"/>
      <c r="LB797" s="1"/>
      <c r="LC797" s="1"/>
      <c r="LD797" s="1"/>
      <c r="LE797" s="1"/>
      <c r="LF797" s="1"/>
      <c r="LG797" s="1"/>
      <c r="LH797" s="1"/>
      <c r="LI797" s="1"/>
      <c r="LJ797" s="1"/>
      <c r="LK797" s="1"/>
      <c r="LL797" s="1"/>
    </row>
    <row r="798" spans="1:324" ht="14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2"/>
      <c r="BD798" s="3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2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  <c r="KJ798" s="1"/>
      <c r="KK798" s="1"/>
      <c r="KL798" s="1"/>
      <c r="KM798" s="1"/>
      <c r="KN798" s="1"/>
      <c r="KO798" s="1"/>
      <c r="KP798" s="1"/>
      <c r="KQ798" s="1"/>
      <c r="KR798" s="1"/>
      <c r="KS798" s="1"/>
      <c r="KT798" s="1"/>
      <c r="KU798" s="1"/>
      <c r="KV798" s="1"/>
      <c r="KW798" s="1"/>
      <c r="KX798" s="1"/>
      <c r="KY798" s="1"/>
      <c r="KZ798" s="1"/>
      <c r="LA798" s="1"/>
      <c r="LB798" s="1"/>
      <c r="LC798" s="1"/>
      <c r="LD798" s="1"/>
      <c r="LE798" s="1"/>
      <c r="LF798" s="1"/>
      <c r="LG798" s="1"/>
      <c r="LH798" s="1"/>
      <c r="LI798" s="1"/>
      <c r="LJ798" s="1"/>
      <c r="LK798" s="1"/>
      <c r="LL798" s="1"/>
    </row>
    <row r="799" spans="1:324" ht="14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2"/>
      <c r="BD799" s="3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2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  <c r="KJ799" s="1"/>
      <c r="KK799" s="1"/>
      <c r="KL799" s="1"/>
      <c r="KM799" s="1"/>
      <c r="KN799" s="1"/>
      <c r="KO799" s="1"/>
      <c r="KP799" s="1"/>
      <c r="KQ799" s="1"/>
      <c r="KR799" s="1"/>
      <c r="KS799" s="1"/>
      <c r="KT799" s="1"/>
      <c r="KU799" s="1"/>
      <c r="KV799" s="1"/>
      <c r="KW799" s="1"/>
      <c r="KX799" s="1"/>
      <c r="KY799" s="1"/>
      <c r="KZ799" s="1"/>
      <c r="LA799" s="1"/>
      <c r="LB799" s="1"/>
      <c r="LC799" s="1"/>
      <c r="LD799" s="1"/>
      <c r="LE799" s="1"/>
      <c r="LF799" s="1"/>
      <c r="LG799" s="1"/>
      <c r="LH799" s="1"/>
      <c r="LI799" s="1"/>
      <c r="LJ799" s="1"/>
      <c r="LK799" s="1"/>
      <c r="LL799" s="1"/>
    </row>
    <row r="800" spans="1:324" ht="14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2"/>
      <c r="BD800" s="3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2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  <c r="KJ800" s="1"/>
      <c r="KK800" s="1"/>
      <c r="KL800" s="1"/>
      <c r="KM800" s="1"/>
      <c r="KN800" s="1"/>
      <c r="KO800" s="1"/>
      <c r="KP800" s="1"/>
      <c r="KQ800" s="1"/>
      <c r="KR800" s="1"/>
      <c r="KS800" s="1"/>
      <c r="KT800" s="1"/>
      <c r="KU800" s="1"/>
      <c r="KV800" s="1"/>
      <c r="KW800" s="1"/>
      <c r="KX800" s="1"/>
      <c r="KY800" s="1"/>
      <c r="KZ800" s="1"/>
      <c r="LA800" s="1"/>
      <c r="LB800" s="1"/>
      <c r="LC800" s="1"/>
      <c r="LD800" s="1"/>
      <c r="LE800" s="1"/>
      <c r="LF800" s="1"/>
      <c r="LG800" s="1"/>
      <c r="LH800" s="1"/>
      <c r="LI800" s="1"/>
      <c r="LJ800" s="1"/>
      <c r="LK800" s="1"/>
      <c r="LL800" s="1"/>
    </row>
    <row r="801" spans="1:324" ht="14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2"/>
      <c r="BD801" s="3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2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  <c r="KJ801" s="1"/>
      <c r="KK801" s="1"/>
      <c r="KL801" s="1"/>
      <c r="KM801" s="1"/>
      <c r="KN801" s="1"/>
      <c r="KO801" s="1"/>
      <c r="KP801" s="1"/>
      <c r="KQ801" s="1"/>
      <c r="KR801" s="1"/>
      <c r="KS801" s="1"/>
      <c r="KT801" s="1"/>
      <c r="KU801" s="1"/>
      <c r="KV801" s="1"/>
      <c r="KW801" s="1"/>
      <c r="KX801" s="1"/>
      <c r="KY801" s="1"/>
      <c r="KZ801" s="1"/>
      <c r="LA801" s="1"/>
      <c r="LB801" s="1"/>
      <c r="LC801" s="1"/>
      <c r="LD801" s="1"/>
      <c r="LE801" s="1"/>
      <c r="LF801" s="1"/>
      <c r="LG801" s="1"/>
      <c r="LH801" s="1"/>
      <c r="LI801" s="1"/>
      <c r="LJ801" s="1"/>
      <c r="LK801" s="1"/>
      <c r="LL801" s="1"/>
    </row>
    <row r="802" spans="1:324" ht="14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2"/>
      <c r="BD802" s="3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2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  <c r="KJ802" s="1"/>
      <c r="KK802" s="1"/>
      <c r="KL802" s="1"/>
      <c r="KM802" s="1"/>
      <c r="KN802" s="1"/>
      <c r="KO802" s="1"/>
      <c r="KP802" s="1"/>
      <c r="KQ802" s="1"/>
      <c r="KR802" s="1"/>
      <c r="KS802" s="1"/>
      <c r="KT802" s="1"/>
      <c r="KU802" s="1"/>
      <c r="KV802" s="1"/>
      <c r="KW802" s="1"/>
      <c r="KX802" s="1"/>
      <c r="KY802" s="1"/>
      <c r="KZ802" s="1"/>
      <c r="LA802" s="1"/>
      <c r="LB802" s="1"/>
      <c r="LC802" s="1"/>
      <c r="LD802" s="1"/>
      <c r="LE802" s="1"/>
      <c r="LF802" s="1"/>
      <c r="LG802" s="1"/>
      <c r="LH802" s="1"/>
      <c r="LI802" s="1"/>
      <c r="LJ802" s="1"/>
      <c r="LK802" s="1"/>
      <c r="LL802" s="1"/>
    </row>
    <row r="803" spans="1:324" ht="14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2"/>
      <c r="BD803" s="3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2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  <c r="KJ803" s="1"/>
      <c r="KK803" s="1"/>
      <c r="KL803" s="1"/>
      <c r="KM803" s="1"/>
      <c r="KN803" s="1"/>
      <c r="KO803" s="1"/>
      <c r="KP803" s="1"/>
      <c r="KQ803" s="1"/>
      <c r="KR803" s="1"/>
      <c r="KS803" s="1"/>
      <c r="KT803" s="1"/>
      <c r="KU803" s="1"/>
      <c r="KV803" s="1"/>
      <c r="KW803" s="1"/>
      <c r="KX803" s="1"/>
      <c r="KY803" s="1"/>
      <c r="KZ803" s="1"/>
      <c r="LA803" s="1"/>
      <c r="LB803" s="1"/>
      <c r="LC803" s="1"/>
      <c r="LD803" s="1"/>
      <c r="LE803" s="1"/>
      <c r="LF803" s="1"/>
      <c r="LG803" s="1"/>
      <c r="LH803" s="1"/>
      <c r="LI803" s="1"/>
      <c r="LJ803" s="1"/>
      <c r="LK803" s="1"/>
      <c r="LL803" s="1"/>
    </row>
    <row r="804" spans="1:324" ht="14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2"/>
      <c r="BD804" s="3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2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1"/>
      <c r="KR804" s="1"/>
      <c r="KS804" s="1"/>
      <c r="KT804" s="1"/>
      <c r="KU804" s="1"/>
      <c r="KV804" s="1"/>
      <c r="KW804" s="1"/>
      <c r="KX804" s="1"/>
      <c r="KY804" s="1"/>
      <c r="KZ804" s="1"/>
      <c r="LA804" s="1"/>
      <c r="LB804" s="1"/>
      <c r="LC804" s="1"/>
      <c r="LD804" s="1"/>
      <c r="LE804" s="1"/>
      <c r="LF804" s="1"/>
      <c r="LG804" s="1"/>
      <c r="LH804" s="1"/>
      <c r="LI804" s="1"/>
      <c r="LJ804" s="1"/>
      <c r="LK804" s="1"/>
      <c r="LL804" s="1"/>
    </row>
    <row r="805" spans="1:324" ht="14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2"/>
      <c r="BD805" s="3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2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  <c r="KJ805" s="1"/>
      <c r="KK805" s="1"/>
      <c r="KL805" s="1"/>
      <c r="KM805" s="1"/>
      <c r="KN805" s="1"/>
      <c r="KO805" s="1"/>
      <c r="KP805" s="1"/>
      <c r="KQ805" s="1"/>
      <c r="KR805" s="1"/>
      <c r="KS805" s="1"/>
      <c r="KT805" s="1"/>
      <c r="KU805" s="1"/>
      <c r="KV805" s="1"/>
      <c r="KW805" s="1"/>
      <c r="KX805" s="1"/>
      <c r="KY805" s="1"/>
      <c r="KZ805" s="1"/>
      <c r="LA805" s="1"/>
      <c r="LB805" s="1"/>
      <c r="LC805" s="1"/>
      <c r="LD805" s="1"/>
      <c r="LE805" s="1"/>
      <c r="LF805" s="1"/>
      <c r="LG805" s="1"/>
      <c r="LH805" s="1"/>
      <c r="LI805" s="1"/>
      <c r="LJ805" s="1"/>
      <c r="LK805" s="1"/>
      <c r="LL805" s="1"/>
    </row>
    <row r="806" spans="1:324" ht="14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2"/>
      <c r="BD806" s="3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2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  <c r="KJ806" s="1"/>
      <c r="KK806" s="1"/>
      <c r="KL806" s="1"/>
      <c r="KM806" s="1"/>
      <c r="KN806" s="1"/>
      <c r="KO806" s="1"/>
      <c r="KP806" s="1"/>
      <c r="KQ806" s="1"/>
      <c r="KR806" s="1"/>
      <c r="KS806" s="1"/>
      <c r="KT806" s="1"/>
      <c r="KU806" s="1"/>
      <c r="KV806" s="1"/>
      <c r="KW806" s="1"/>
      <c r="KX806" s="1"/>
      <c r="KY806" s="1"/>
      <c r="KZ806" s="1"/>
      <c r="LA806" s="1"/>
      <c r="LB806" s="1"/>
      <c r="LC806" s="1"/>
      <c r="LD806" s="1"/>
      <c r="LE806" s="1"/>
      <c r="LF806" s="1"/>
      <c r="LG806" s="1"/>
      <c r="LH806" s="1"/>
      <c r="LI806" s="1"/>
      <c r="LJ806" s="1"/>
      <c r="LK806" s="1"/>
      <c r="LL806" s="1"/>
    </row>
    <row r="807" spans="1:324" ht="14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2"/>
      <c r="BD807" s="3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2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/>
      <c r="KR807" s="1"/>
      <c r="KS807" s="1"/>
      <c r="KT807" s="1"/>
      <c r="KU807" s="1"/>
      <c r="KV807" s="1"/>
      <c r="KW807" s="1"/>
      <c r="KX807" s="1"/>
      <c r="KY807" s="1"/>
      <c r="KZ807" s="1"/>
      <c r="LA807" s="1"/>
      <c r="LB807" s="1"/>
      <c r="LC807" s="1"/>
      <c r="LD807" s="1"/>
      <c r="LE807" s="1"/>
      <c r="LF807" s="1"/>
      <c r="LG807" s="1"/>
      <c r="LH807" s="1"/>
      <c r="LI807" s="1"/>
      <c r="LJ807" s="1"/>
      <c r="LK807" s="1"/>
      <c r="LL807" s="1"/>
    </row>
    <row r="808" spans="1:324" ht="14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2"/>
      <c r="BD808" s="3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2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  <c r="KJ808" s="1"/>
      <c r="KK808" s="1"/>
      <c r="KL808" s="1"/>
      <c r="KM808" s="1"/>
      <c r="KN808" s="1"/>
      <c r="KO808" s="1"/>
      <c r="KP808" s="1"/>
      <c r="KQ808" s="1"/>
      <c r="KR808" s="1"/>
      <c r="KS808" s="1"/>
      <c r="KT808" s="1"/>
      <c r="KU808" s="1"/>
      <c r="KV808" s="1"/>
      <c r="KW808" s="1"/>
      <c r="KX808" s="1"/>
      <c r="KY808" s="1"/>
      <c r="KZ808" s="1"/>
      <c r="LA808" s="1"/>
      <c r="LB808" s="1"/>
      <c r="LC808" s="1"/>
      <c r="LD808" s="1"/>
      <c r="LE808" s="1"/>
      <c r="LF808" s="1"/>
      <c r="LG808" s="1"/>
      <c r="LH808" s="1"/>
      <c r="LI808" s="1"/>
      <c r="LJ808" s="1"/>
      <c r="LK808" s="1"/>
      <c r="LL808" s="1"/>
    </row>
    <row r="809" spans="1:324" ht="14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2"/>
      <c r="BD809" s="3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2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  <c r="KJ809" s="1"/>
      <c r="KK809" s="1"/>
      <c r="KL809" s="1"/>
      <c r="KM809" s="1"/>
      <c r="KN809" s="1"/>
      <c r="KO809" s="1"/>
      <c r="KP809" s="1"/>
      <c r="KQ809" s="1"/>
      <c r="KR809" s="1"/>
      <c r="KS809" s="1"/>
      <c r="KT809" s="1"/>
      <c r="KU809" s="1"/>
      <c r="KV809" s="1"/>
      <c r="KW809" s="1"/>
      <c r="KX809" s="1"/>
      <c r="KY809" s="1"/>
      <c r="KZ809" s="1"/>
      <c r="LA809" s="1"/>
      <c r="LB809" s="1"/>
      <c r="LC809" s="1"/>
      <c r="LD809" s="1"/>
      <c r="LE809" s="1"/>
      <c r="LF809" s="1"/>
      <c r="LG809" s="1"/>
      <c r="LH809" s="1"/>
      <c r="LI809" s="1"/>
      <c r="LJ809" s="1"/>
      <c r="LK809" s="1"/>
      <c r="LL809" s="1"/>
    </row>
    <row r="810" spans="1:324" ht="14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2"/>
      <c r="BD810" s="3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2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  <c r="KJ810" s="1"/>
      <c r="KK810" s="1"/>
      <c r="KL810" s="1"/>
      <c r="KM810" s="1"/>
      <c r="KN810" s="1"/>
      <c r="KO810" s="1"/>
      <c r="KP810" s="1"/>
      <c r="KQ810" s="1"/>
      <c r="KR810" s="1"/>
      <c r="KS810" s="1"/>
      <c r="KT810" s="1"/>
      <c r="KU810" s="1"/>
      <c r="KV810" s="1"/>
      <c r="KW810" s="1"/>
      <c r="KX810" s="1"/>
      <c r="KY810" s="1"/>
      <c r="KZ810" s="1"/>
      <c r="LA810" s="1"/>
      <c r="LB810" s="1"/>
      <c r="LC810" s="1"/>
      <c r="LD810" s="1"/>
      <c r="LE810" s="1"/>
      <c r="LF810" s="1"/>
      <c r="LG810" s="1"/>
      <c r="LH810" s="1"/>
      <c r="LI810" s="1"/>
      <c r="LJ810" s="1"/>
      <c r="LK810" s="1"/>
      <c r="LL810" s="1"/>
    </row>
    <row r="811" spans="1:324" ht="14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2"/>
      <c r="BD811" s="3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2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  <c r="KJ811" s="1"/>
      <c r="KK811" s="1"/>
      <c r="KL811" s="1"/>
      <c r="KM811" s="1"/>
      <c r="KN811" s="1"/>
      <c r="KO811" s="1"/>
      <c r="KP811" s="1"/>
      <c r="KQ811" s="1"/>
      <c r="KR811" s="1"/>
      <c r="KS811" s="1"/>
      <c r="KT811" s="1"/>
      <c r="KU811" s="1"/>
      <c r="KV811" s="1"/>
      <c r="KW811" s="1"/>
      <c r="KX811" s="1"/>
      <c r="KY811" s="1"/>
      <c r="KZ811" s="1"/>
      <c r="LA811" s="1"/>
      <c r="LB811" s="1"/>
      <c r="LC811" s="1"/>
      <c r="LD811" s="1"/>
      <c r="LE811" s="1"/>
      <c r="LF811" s="1"/>
      <c r="LG811" s="1"/>
      <c r="LH811" s="1"/>
      <c r="LI811" s="1"/>
      <c r="LJ811" s="1"/>
      <c r="LK811" s="1"/>
      <c r="LL811" s="1"/>
    </row>
    <row r="812" spans="1:324" ht="14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2"/>
      <c r="BD812" s="3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2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  <c r="KJ812" s="1"/>
      <c r="KK812" s="1"/>
      <c r="KL812" s="1"/>
      <c r="KM812" s="1"/>
      <c r="KN812" s="1"/>
      <c r="KO812" s="1"/>
      <c r="KP812" s="1"/>
      <c r="KQ812" s="1"/>
      <c r="KR812" s="1"/>
      <c r="KS812" s="1"/>
      <c r="KT812" s="1"/>
      <c r="KU812" s="1"/>
      <c r="KV812" s="1"/>
      <c r="KW812" s="1"/>
      <c r="KX812" s="1"/>
      <c r="KY812" s="1"/>
      <c r="KZ812" s="1"/>
      <c r="LA812" s="1"/>
      <c r="LB812" s="1"/>
      <c r="LC812" s="1"/>
      <c r="LD812" s="1"/>
      <c r="LE812" s="1"/>
      <c r="LF812" s="1"/>
      <c r="LG812" s="1"/>
      <c r="LH812" s="1"/>
      <c r="LI812" s="1"/>
      <c r="LJ812" s="1"/>
      <c r="LK812" s="1"/>
      <c r="LL812" s="1"/>
    </row>
    <row r="813" spans="1:324" ht="14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2"/>
      <c r="BD813" s="3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2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  <c r="KJ813" s="1"/>
      <c r="KK813" s="1"/>
      <c r="KL813" s="1"/>
      <c r="KM813" s="1"/>
      <c r="KN813" s="1"/>
      <c r="KO813" s="1"/>
      <c r="KP813" s="1"/>
      <c r="KQ813" s="1"/>
      <c r="KR813" s="1"/>
      <c r="KS813" s="1"/>
      <c r="KT813" s="1"/>
      <c r="KU813" s="1"/>
      <c r="KV813" s="1"/>
      <c r="KW813" s="1"/>
      <c r="KX813" s="1"/>
      <c r="KY813" s="1"/>
      <c r="KZ813" s="1"/>
      <c r="LA813" s="1"/>
      <c r="LB813" s="1"/>
      <c r="LC813" s="1"/>
      <c r="LD813" s="1"/>
      <c r="LE813" s="1"/>
      <c r="LF813" s="1"/>
      <c r="LG813" s="1"/>
      <c r="LH813" s="1"/>
      <c r="LI813" s="1"/>
      <c r="LJ813" s="1"/>
      <c r="LK813" s="1"/>
      <c r="LL813" s="1"/>
    </row>
    <row r="814" spans="1:324" ht="14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2"/>
      <c r="BD814" s="3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2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  <c r="KJ814" s="1"/>
      <c r="KK814" s="1"/>
      <c r="KL814" s="1"/>
      <c r="KM814" s="1"/>
      <c r="KN814" s="1"/>
      <c r="KO814" s="1"/>
      <c r="KP814" s="1"/>
      <c r="KQ814" s="1"/>
      <c r="KR814" s="1"/>
      <c r="KS814" s="1"/>
      <c r="KT814" s="1"/>
      <c r="KU814" s="1"/>
      <c r="KV814" s="1"/>
      <c r="KW814" s="1"/>
      <c r="KX814" s="1"/>
      <c r="KY814" s="1"/>
      <c r="KZ814" s="1"/>
      <c r="LA814" s="1"/>
      <c r="LB814" s="1"/>
      <c r="LC814" s="1"/>
      <c r="LD814" s="1"/>
      <c r="LE814" s="1"/>
      <c r="LF814" s="1"/>
      <c r="LG814" s="1"/>
      <c r="LH814" s="1"/>
      <c r="LI814" s="1"/>
      <c r="LJ814" s="1"/>
      <c r="LK814" s="1"/>
      <c r="LL814" s="1"/>
    </row>
    <row r="815" spans="1:324" ht="14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2"/>
      <c r="BD815" s="3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2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  <c r="KJ815" s="1"/>
      <c r="KK815" s="1"/>
      <c r="KL815" s="1"/>
      <c r="KM815" s="1"/>
      <c r="KN815" s="1"/>
      <c r="KO815" s="1"/>
      <c r="KP815" s="1"/>
      <c r="KQ815" s="1"/>
      <c r="KR815" s="1"/>
      <c r="KS815" s="1"/>
      <c r="KT815" s="1"/>
      <c r="KU815" s="1"/>
      <c r="KV815" s="1"/>
      <c r="KW815" s="1"/>
      <c r="KX815" s="1"/>
      <c r="KY815" s="1"/>
      <c r="KZ815" s="1"/>
      <c r="LA815" s="1"/>
      <c r="LB815" s="1"/>
      <c r="LC815" s="1"/>
      <c r="LD815" s="1"/>
      <c r="LE815" s="1"/>
      <c r="LF815" s="1"/>
      <c r="LG815" s="1"/>
      <c r="LH815" s="1"/>
      <c r="LI815" s="1"/>
      <c r="LJ815" s="1"/>
      <c r="LK815" s="1"/>
      <c r="LL815" s="1"/>
    </row>
    <row r="816" spans="1:324" ht="14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2"/>
      <c r="BD816" s="3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2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  <c r="KJ816" s="1"/>
      <c r="KK816" s="1"/>
      <c r="KL816" s="1"/>
      <c r="KM816" s="1"/>
      <c r="KN816" s="1"/>
      <c r="KO816" s="1"/>
      <c r="KP816" s="1"/>
      <c r="KQ816" s="1"/>
      <c r="KR816" s="1"/>
      <c r="KS816" s="1"/>
      <c r="KT816" s="1"/>
      <c r="KU816" s="1"/>
      <c r="KV816" s="1"/>
      <c r="KW816" s="1"/>
      <c r="KX816" s="1"/>
      <c r="KY816" s="1"/>
      <c r="KZ816" s="1"/>
      <c r="LA816" s="1"/>
      <c r="LB816" s="1"/>
      <c r="LC816" s="1"/>
      <c r="LD816" s="1"/>
      <c r="LE816" s="1"/>
      <c r="LF816" s="1"/>
      <c r="LG816" s="1"/>
      <c r="LH816" s="1"/>
      <c r="LI816" s="1"/>
      <c r="LJ816" s="1"/>
      <c r="LK816" s="1"/>
      <c r="LL816" s="1"/>
    </row>
    <row r="817" spans="1:324" ht="14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2"/>
      <c r="BD817" s="3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2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  <c r="KJ817" s="1"/>
      <c r="KK817" s="1"/>
      <c r="KL817" s="1"/>
      <c r="KM817" s="1"/>
      <c r="KN817" s="1"/>
      <c r="KO817" s="1"/>
      <c r="KP817" s="1"/>
      <c r="KQ817" s="1"/>
      <c r="KR817" s="1"/>
      <c r="KS817" s="1"/>
      <c r="KT817" s="1"/>
      <c r="KU817" s="1"/>
      <c r="KV817" s="1"/>
      <c r="KW817" s="1"/>
      <c r="KX817" s="1"/>
      <c r="KY817" s="1"/>
      <c r="KZ817" s="1"/>
      <c r="LA817" s="1"/>
      <c r="LB817" s="1"/>
      <c r="LC817" s="1"/>
      <c r="LD817" s="1"/>
      <c r="LE817" s="1"/>
      <c r="LF817" s="1"/>
      <c r="LG817" s="1"/>
      <c r="LH817" s="1"/>
      <c r="LI817" s="1"/>
      <c r="LJ817" s="1"/>
      <c r="LK817" s="1"/>
      <c r="LL817" s="1"/>
    </row>
    <row r="818" spans="1:324" ht="14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2"/>
      <c r="BD818" s="3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2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  <c r="KJ818" s="1"/>
      <c r="KK818" s="1"/>
      <c r="KL818" s="1"/>
      <c r="KM818" s="1"/>
      <c r="KN818" s="1"/>
      <c r="KO818" s="1"/>
      <c r="KP818" s="1"/>
      <c r="KQ818" s="1"/>
      <c r="KR818" s="1"/>
      <c r="KS818" s="1"/>
      <c r="KT818" s="1"/>
      <c r="KU818" s="1"/>
      <c r="KV818" s="1"/>
      <c r="KW818" s="1"/>
      <c r="KX818" s="1"/>
      <c r="KY818" s="1"/>
      <c r="KZ818" s="1"/>
      <c r="LA818" s="1"/>
      <c r="LB818" s="1"/>
      <c r="LC818" s="1"/>
      <c r="LD818" s="1"/>
      <c r="LE818" s="1"/>
      <c r="LF818" s="1"/>
      <c r="LG818" s="1"/>
      <c r="LH818" s="1"/>
      <c r="LI818" s="1"/>
      <c r="LJ818" s="1"/>
      <c r="LK818" s="1"/>
      <c r="LL818" s="1"/>
    </row>
    <row r="819" spans="1:324" ht="14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2"/>
      <c r="BD819" s="3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2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  <c r="KJ819" s="1"/>
      <c r="KK819" s="1"/>
      <c r="KL819" s="1"/>
      <c r="KM819" s="1"/>
      <c r="KN819" s="1"/>
      <c r="KO819" s="1"/>
      <c r="KP819" s="1"/>
      <c r="KQ819" s="1"/>
      <c r="KR819" s="1"/>
      <c r="KS819" s="1"/>
      <c r="KT819" s="1"/>
      <c r="KU819" s="1"/>
      <c r="KV819" s="1"/>
      <c r="KW819" s="1"/>
      <c r="KX819" s="1"/>
      <c r="KY819" s="1"/>
      <c r="KZ819" s="1"/>
      <c r="LA819" s="1"/>
      <c r="LB819" s="1"/>
      <c r="LC819" s="1"/>
      <c r="LD819" s="1"/>
      <c r="LE819" s="1"/>
      <c r="LF819" s="1"/>
      <c r="LG819" s="1"/>
      <c r="LH819" s="1"/>
      <c r="LI819" s="1"/>
      <c r="LJ819" s="1"/>
      <c r="LK819" s="1"/>
      <c r="LL819" s="1"/>
    </row>
    <row r="820" spans="1:324" ht="14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2"/>
      <c r="BD820" s="3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2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  <c r="KJ820" s="1"/>
      <c r="KK820" s="1"/>
      <c r="KL820" s="1"/>
      <c r="KM820" s="1"/>
      <c r="KN820" s="1"/>
      <c r="KO820" s="1"/>
      <c r="KP820" s="1"/>
      <c r="KQ820" s="1"/>
      <c r="KR820" s="1"/>
      <c r="KS820" s="1"/>
      <c r="KT820" s="1"/>
      <c r="KU820" s="1"/>
      <c r="KV820" s="1"/>
      <c r="KW820" s="1"/>
      <c r="KX820" s="1"/>
      <c r="KY820" s="1"/>
      <c r="KZ820" s="1"/>
      <c r="LA820" s="1"/>
      <c r="LB820" s="1"/>
      <c r="LC820" s="1"/>
      <c r="LD820" s="1"/>
      <c r="LE820" s="1"/>
      <c r="LF820" s="1"/>
      <c r="LG820" s="1"/>
      <c r="LH820" s="1"/>
      <c r="LI820" s="1"/>
      <c r="LJ820" s="1"/>
      <c r="LK820" s="1"/>
      <c r="LL820" s="1"/>
    </row>
    <row r="821" spans="1:324" ht="14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2"/>
      <c r="BD821" s="3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2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  <c r="KJ821" s="1"/>
      <c r="KK821" s="1"/>
      <c r="KL821" s="1"/>
      <c r="KM821" s="1"/>
      <c r="KN821" s="1"/>
      <c r="KO821" s="1"/>
      <c r="KP821" s="1"/>
      <c r="KQ821" s="1"/>
      <c r="KR821" s="1"/>
      <c r="KS821" s="1"/>
      <c r="KT821" s="1"/>
      <c r="KU821" s="1"/>
      <c r="KV821" s="1"/>
      <c r="KW821" s="1"/>
      <c r="KX821" s="1"/>
      <c r="KY821" s="1"/>
      <c r="KZ821" s="1"/>
      <c r="LA821" s="1"/>
      <c r="LB821" s="1"/>
      <c r="LC821" s="1"/>
      <c r="LD821" s="1"/>
      <c r="LE821" s="1"/>
      <c r="LF821" s="1"/>
      <c r="LG821" s="1"/>
      <c r="LH821" s="1"/>
      <c r="LI821" s="1"/>
      <c r="LJ821" s="1"/>
      <c r="LK821" s="1"/>
      <c r="LL821" s="1"/>
    </row>
    <row r="822" spans="1:324" ht="14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2"/>
      <c r="BD822" s="3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2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  <c r="KJ822" s="1"/>
      <c r="KK822" s="1"/>
      <c r="KL822" s="1"/>
      <c r="KM822" s="1"/>
      <c r="KN822" s="1"/>
      <c r="KO822" s="1"/>
      <c r="KP822" s="1"/>
      <c r="KQ822" s="1"/>
      <c r="KR822" s="1"/>
      <c r="KS822" s="1"/>
      <c r="KT822" s="1"/>
      <c r="KU822" s="1"/>
      <c r="KV822" s="1"/>
      <c r="KW822" s="1"/>
      <c r="KX822" s="1"/>
      <c r="KY822" s="1"/>
      <c r="KZ822" s="1"/>
      <c r="LA822" s="1"/>
      <c r="LB822" s="1"/>
      <c r="LC822" s="1"/>
      <c r="LD822" s="1"/>
      <c r="LE822" s="1"/>
      <c r="LF822" s="1"/>
      <c r="LG822" s="1"/>
      <c r="LH822" s="1"/>
      <c r="LI822" s="1"/>
      <c r="LJ822" s="1"/>
      <c r="LK822" s="1"/>
      <c r="LL822" s="1"/>
    </row>
    <row r="823" spans="1:324" ht="14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2"/>
      <c r="BD823" s="3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2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  <c r="KJ823" s="1"/>
      <c r="KK823" s="1"/>
      <c r="KL823" s="1"/>
      <c r="KM823" s="1"/>
      <c r="KN823" s="1"/>
      <c r="KO823" s="1"/>
      <c r="KP823" s="1"/>
      <c r="KQ823" s="1"/>
      <c r="KR823" s="1"/>
      <c r="KS823" s="1"/>
      <c r="KT823" s="1"/>
      <c r="KU823" s="1"/>
      <c r="KV823" s="1"/>
      <c r="KW823" s="1"/>
      <c r="KX823" s="1"/>
      <c r="KY823" s="1"/>
      <c r="KZ823" s="1"/>
      <c r="LA823" s="1"/>
      <c r="LB823" s="1"/>
      <c r="LC823" s="1"/>
      <c r="LD823" s="1"/>
      <c r="LE823" s="1"/>
      <c r="LF823" s="1"/>
      <c r="LG823" s="1"/>
      <c r="LH823" s="1"/>
      <c r="LI823" s="1"/>
      <c r="LJ823" s="1"/>
      <c r="LK823" s="1"/>
      <c r="LL823" s="1"/>
    </row>
    <row r="824" spans="1:324" ht="14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2"/>
      <c r="BD824" s="3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2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  <c r="KJ824" s="1"/>
      <c r="KK824" s="1"/>
      <c r="KL824" s="1"/>
      <c r="KM824" s="1"/>
      <c r="KN824" s="1"/>
      <c r="KO824" s="1"/>
      <c r="KP824" s="1"/>
      <c r="KQ824" s="1"/>
      <c r="KR824" s="1"/>
      <c r="KS824" s="1"/>
      <c r="KT824" s="1"/>
      <c r="KU824" s="1"/>
      <c r="KV824" s="1"/>
      <c r="KW824" s="1"/>
      <c r="KX824" s="1"/>
      <c r="KY824" s="1"/>
      <c r="KZ824" s="1"/>
      <c r="LA824" s="1"/>
      <c r="LB824" s="1"/>
      <c r="LC824" s="1"/>
      <c r="LD824" s="1"/>
      <c r="LE824" s="1"/>
      <c r="LF824" s="1"/>
      <c r="LG824" s="1"/>
      <c r="LH824" s="1"/>
      <c r="LI824" s="1"/>
      <c r="LJ824" s="1"/>
      <c r="LK824" s="1"/>
      <c r="LL824" s="1"/>
    </row>
    <row r="825" spans="1:324" ht="14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2"/>
      <c r="BD825" s="3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2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  <c r="KJ825" s="1"/>
      <c r="KK825" s="1"/>
      <c r="KL825" s="1"/>
      <c r="KM825" s="1"/>
      <c r="KN825" s="1"/>
      <c r="KO825" s="1"/>
      <c r="KP825" s="1"/>
      <c r="KQ825" s="1"/>
      <c r="KR825" s="1"/>
      <c r="KS825" s="1"/>
      <c r="KT825" s="1"/>
      <c r="KU825" s="1"/>
      <c r="KV825" s="1"/>
      <c r="KW825" s="1"/>
      <c r="KX825" s="1"/>
      <c r="KY825" s="1"/>
      <c r="KZ825" s="1"/>
      <c r="LA825" s="1"/>
      <c r="LB825" s="1"/>
      <c r="LC825" s="1"/>
      <c r="LD825" s="1"/>
      <c r="LE825" s="1"/>
      <c r="LF825" s="1"/>
      <c r="LG825" s="1"/>
      <c r="LH825" s="1"/>
      <c r="LI825" s="1"/>
      <c r="LJ825" s="1"/>
      <c r="LK825" s="1"/>
      <c r="LL825" s="1"/>
    </row>
    <row r="826" spans="1:324" ht="14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2"/>
      <c r="BD826" s="3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2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  <c r="KJ826" s="1"/>
      <c r="KK826" s="1"/>
      <c r="KL826" s="1"/>
      <c r="KM826" s="1"/>
      <c r="KN826" s="1"/>
      <c r="KO826" s="1"/>
      <c r="KP826" s="1"/>
      <c r="KQ826" s="1"/>
      <c r="KR826" s="1"/>
      <c r="KS826" s="1"/>
      <c r="KT826" s="1"/>
      <c r="KU826" s="1"/>
      <c r="KV826" s="1"/>
      <c r="KW826" s="1"/>
      <c r="KX826" s="1"/>
      <c r="KY826" s="1"/>
      <c r="KZ826" s="1"/>
      <c r="LA826" s="1"/>
      <c r="LB826" s="1"/>
      <c r="LC826" s="1"/>
      <c r="LD826" s="1"/>
      <c r="LE826" s="1"/>
      <c r="LF826" s="1"/>
      <c r="LG826" s="1"/>
      <c r="LH826" s="1"/>
      <c r="LI826" s="1"/>
      <c r="LJ826" s="1"/>
      <c r="LK826" s="1"/>
      <c r="LL826" s="1"/>
    </row>
    <row r="827" spans="1:324" ht="14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2"/>
      <c r="BD827" s="3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2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  <c r="KJ827" s="1"/>
      <c r="KK827" s="1"/>
      <c r="KL827" s="1"/>
      <c r="KM827" s="1"/>
      <c r="KN827" s="1"/>
      <c r="KO827" s="1"/>
      <c r="KP827" s="1"/>
      <c r="KQ827" s="1"/>
      <c r="KR827" s="1"/>
      <c r="KS827" s="1"/>
      <c r="KT827" s="1"/>
      <c r="KU827" s="1"/>
      <c r="KV827" s="1"/>
      <c r="KW827" s="1"/>
      <c r="KX827" s="1"/>
      <c r="KY827" s="1"/>
      <c r="KZ827" s="1"/>
      <c r="LA827" s="1"/>
      <c r="LB827" s="1"/>
      <c r="LC827" s="1"/>
      <c r="LD827" s="1"/>
      <c r="LE827" s="1"/>
      <c r="LF827" s="1"/>
      <c r="LG827" s="1"/>
      <c r="LH827" s="1"/>
      <c r="LI827" s="1"/>
      <c r="LJ827" s="1"/>
      <c r="LK827" s="1"/>
      <c r="LL827" s="1"/>
    </row>
    <row r="828" spans="1:324" ht="14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2"/>
      <c r="BD828" s="3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2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  <c r="KJ828" s="1"/>
      <c r="KK828" s="1"/>
      <c r="KL828" s="1"/>
      <c r="KM828" s="1"/>
      <c r="KN828" s="1"/>
      <c r="KO828" s="1"/>
      <c r="KP828" s="1"/>
      <c r="KQ828" s="1"/>
      <c r="KR828" s="1"/>
      <c r="KS828" s="1"/>
      <c r="KT828" s="1"/>
      <c r="KU828" s="1"/>
      <c r="KV828" s="1"/>
      <c r="KW828" s="1"/>
      <c r="KX828" s="1"/>
      <c r="KY828" s="1"/>
      <c r="KZ828" s="1"/>
      <c r="LA828" s="1"/>
      <c r="LB828" s="1"/>
      <c r="LC828" s="1"/>
      <c r="LD828" s="1"/>
      <c r="LE828" s="1"/>
      <c r="LF828" s="1"/>
      <c r="LG828" s="1"/>
      <c r="LH828" s="1"/>
      <c r="LI828" s="1"/>
      <c r="LJ828" s="1"/>
      <c r="LK828" s="1"/>
      <c r="LL828" s="1"/>
    </row>
    <row r="829" spans="1:324" ht="14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2"/>
      <c r="BD829" s="3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2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  <c r="KJ829" s="1"/>
      <c r="KK829" s="1"/>
      <c r="KL829" s="1"/>
      <c r="KM829" s="1"/>
      <c r="KN829" s="1"/>
      <c r="KO829" s="1"/>
      <c r="KP829" s="1"/>
      <c r="KQ829" s="1"/>
      <c r="KR829" s="1"/>
      <c r="KS829" s="1"/>
      <c r="KT829" s="1"/>
      <c r="KU829" s="1"/>
      <c r="KV829" s="1"/>
      <c r="KW829" s="1"/>
      <c r="KX829" s="1"/>
      <c r="KY829" s="1"/>
      <c r="KZ829" s="1"/>
      <c r="LA829" s="1"/>
      <c r="LB829" s="1"/>
      <c r="LC829" s="1"/>
      <c r="LD829" s="1"/>
      <c r="LE829" s="1"/>
      <c r="LF829" s="1"/>
      <c r="LG829" s="1"/>
      <c r="LH829" s="1"/>
      <c r="LI829" s="1"/>
      <c r="LJ829" s="1"/>
      <c r="LK829" s="1"/>
      <c r="LL829" s="1"/>
    </row>
    <row r="830" spans="1:324" ht="14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2"/>
      <c r="BD830" s="3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2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  <c r="KJ830" s="1"/>
      <c r="KK830" s="1"/>
      <c r="KL830" s="1"/>
      <c r="KM830" s="1"/>
      <c r="KN830" s="1"/>
      <c r="KO830" s="1"/>
      <c r="KP830" s="1"/>
      <c r="KQ830" s="1"/>
      <c r="KR830" s="1"/>
      <c r="KS830" s="1"/>
      <c r="KT830" s="1"/>
      <c r="KU830" s="1"/>
      <c r="KV830" s="1"/>
      <c r="KW830" s="1"/>
      <c r="KX830" s="1"/>
      <c r="KY830" s="1"/>
      <c r="KZ830" s="1"/>
      <c r="LA830" s="1"/>
      <c r="LB830" s="1"/>
      <c r="LC830" s="1"/>
      <c r="LD830" s="1"/>
      <c r="LE830" s="1"/>
      <c r="LF830" s="1"/>
      <c r="LG830" s="1"/>
      <c r="LH830" s="1"/>
      <c r="LI830" s="1"/>
      <c r="LJ830" s="1"/>
      <c r="LK830" s="1"/>
      <c r="LL830" s="1"/>
    </row>
    <row r="831" spans="1:324" ht="14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2"/>
      <c r="BD831" s="3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2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  <c r="KJ831" s="1"/>
      <c r="KK831" s="1"/>
      <c r="KL831" s="1"/>
      <c r="KM831" s="1"/>
      <c r="KN831" s="1"/>
      <c r="KO831" s="1"/>
      <c r="KP831" s="1"/>
      <c r="KQ831" s="1"/>
      <c r="KR831" s="1"/>
      <c r="KS831" s="1"/>
      <c r="KT831" s="1"/>
      <c r="KU831" s="1"/>
      <c r="KV831" s="1"/>
      <c r="KW831" s="1"/>
      <c r="KX831" s="1"/>
      <c r="KY831" s="1"/>
      <c r="KZ831" s="1"/>
      <c r="LA831" s="1"/>
      <c r="LB831" s="1"/>
      <c r="LC831" s="1"/>
      <c r="LD831" s="1"/>
      <c r="LE831" s="1"/>
      <c r="LF831" s="1"/>
      <c r="LG831" s="1"/>
      <c r="LH831" s="1"/>
      <c r="LI831" s="1"/>
      <c r="LJ831" s="1"/>
      <c r="LK831" s="1"/>
      <c r="LL831" s="1"/>
    </row>
    <row r="832" spans="1:324" ht="14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2"/>
      <c r="BD832" s="3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2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  <c r="KJ832" s="1"/>
      <c r="KK832" s="1"/>
      <c r="KL832" s="1"/>
      <c r="KM832" s="1"/>
      <c r="KN832" s="1"/>
      <c r="KO832" s="1"/>
      <c r="KP832" s="1"/>
      <c r="KQ832" s="1"/>
      <c r="KR832" s="1"/>
      <c r="KS832" s="1"/>
      <c r="KT832" s="1"/>
      <c r="KU832" s="1"/>
      <c r="KV832" s="1"/>
      <c r="KW832" s="1"/>
      <c r="KX832" s="1"/>
      <c r="KY832" s="1"/>
      <c r="KZ832" s="1"/>
      <c r="LA832" s="1"/>
      <c r="LB832" s="1"/>
      <c r="LC832" s="1"/>
      <c r="LD832" s="1"/>
      <c r="LE832" s="1"/>
      <c r="LF832" s="1"/>
      <c r="LG832" s="1"/>
      <c r="LH832" s="1"/>
      <c r="LI832" s="1"/>
      <c r="LJ832" s="1"/>
      <c r="LK832" s="1"/>
      <c r="LL832" s="1"/>
    </row>
    <row r="833" spans="1:324" ht="14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2"/>
      <c r="BD833" s="3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2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  <c r="KJ833" s="1"/>
      <c r="KK833" s="1"/>
      <c r="KL833" s="1"/>
      <c r="KM833" s="1"/>
      <c r="KN833" s="1"/>
      <c r="KO833" s="1"/>
      <c r="KP833" s="1"/>
      <c r="KQ833" s="1"/>
      <c r="KR833" s="1"/>
      <c r="KS833" s="1"/>
      <c r="KT833" s="1"/>
      <c r="KU833" s="1"/>
      <c r="KV833" s="1"/>
      <c r="KW833" s="1"/>
      <c r="KX833" s="1"/>
      <c r="KY833" s="1"/>
      <c r="KZ833" s="1"/>
      <c r="LA833" s="1"/>
      <c r="LB833" s="1"/>
      <c r="LC833" s="1"/>
      <c r="LD833" s="1"/>
      <c r="LE833" s="1"/>
      <c r="LF833" s="1"/>
      <c r="LG833" s="1"/>
      <c r="LH833" s="1"/>
      <c r="LI833" s="1"/>
      <c r="LJ833" s="1"/>
      <c r="LK833" s="1"/>
      <c r="LL833" s="1"/>
    </row>
    <row r="834" spans="1:324" ht="14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2"/>
      <c r="BD834" s="3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2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  <c r="KJ834" s="1"/>
      <c r="KK834" s="1"/>
      <c r="KL834" s="1"/>
      <c r="KM834" s="1"/>
      <c r="KN834" s="1"/>
      <c r="KO834" s="1"/>
      <c r="KP834" s="1"/>
      <c r="KQ834" s="1"/>
      <c r="KR834" s="1"/>
      <c r="KS834" s="1"/>
      <c r="KT834" s="1"/>
      <c r="KU834" s="1"/>
      <c r="KV834" s="1"/>
      <c r="KW834" s="1"/>
      <c r="KX834" s="1"/>
      <c r="KY834" s="1"/>
      <c r="KZ834" s="1"/>
      <c r="LA834" s="1"/>
      <c r="LB834" s="1"/>
      <c r="LC834" s="1"/>
      <c r="LD834" s="1"/>
      <c r="LE834" s="1"/>
      <c r="LF834" s="1"/>
      <c r="LG834" s="1"/>
      <c r="LH834" s="1"/>
      <c r="LI834" s="1"/>
      <c r="LJ834" s="1"/>
      <c r="LK834" s="1"/>
      <c r="LL834" s="1"/>
    </row>
    <row r="835" spans="1:324" ht="14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2"/>
      <c r="BD835" s="3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2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  <c r="KJ835" s="1"/>
      <c r="KK835" s="1"/>
      <c r="KL835" s="1"/>
      <c r="KM835" s="1"/>
      <c r="KN835" s="1"/>
      <c r="KO835" s="1"/>
      <c r="KP835" s="1"/>
      <c r="KQ835" s="1"/>
      <c r="KR835" s="1"/>
      <c r="KS835" s="1"/>
      <c r="KT835" s="1"/>
      <c r="KU835" s="1"/>
      <c r="KV835" s="1"/>
      <c r="KW835" s="1"/>
      <c r="KX835" s="1"/>
      <c r="KY835" s="1"/>
      <c r="KZ835" s="1"/>
      <c r="LA835" s="1"/>
      <c r="LB835" s="1"/>
      <c r="LC835" s="1"/>
      <c r="LD835" s="1"/>
      <c r="LE835" s="1"/>
      <c r="LF835" s="1"/>
      <c r="LG835" s="1"/>
      <c r="LH835" s="1"/>
      <c r="LI835" s="1"/>
      <c r="LJ835" s="1"/>
      <c r="LK835" s="1"/>
      <c r="LL835" s="1"/>
    </row>
    <row r="836" spans="1:324" ht="14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2"/>
      <c r="BD836" s="3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2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  <c r="KJ836" s="1"/>
      <c r="KK836" s="1"/>
      <c r="KL836" s="1"/>
      <c r="KM836" s="1"/>
      <c r="KN836" s="1"/>
      <c r="KO836" s="1"/>
      <c r="KP836" s="1"/>
      <c r="KQ836" s="1"/>
      <c r="KR836" s="1"/>
      <c r="KS836" s="1"/>
      <c r="KT836" s="1"/>
      <c r="KU836" s="1"/>
      <c r="KV836" s="1"/>
      <c r="KW836" s="1"/>
      <c r="KX836" s="1"/>
      <c r="KY836" s="1"/>
      <c r="KZ836" s="1"/>
      <c r="LA836" s="1"/>
      <c r="LB836" s="1"/>
      <c r="LC836" s="1"/>
      <c r="LD836" s="1"/>
      <c r="LE836" s="1"/>
      <c r="LF836" s="1"/>
      <c r="LG836" s="1"/>
      <c r="LH836" s="1"/>
      <c r="LI836" s="1"/>
      <c r="LJ836" s="1"/>
      <c r="LK836" s="1"/>
      <c r="LL836" s="1"/>
    </row>
    <row r="837" spans="1:324" ht="14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2"/>
      <c r="BD837" s="3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2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  <c r="KJ837" s="1"/>
      <c r="KK837" s="1"/>
      <c r="KL837" s="1"/>
      <c r="KM837" s="1"/>
      <c r="KN837" s="1"/>
      <c r="KO837" s="1"/>
      <c r="KP837" s="1"/>
      <c r="KQ837" s="1"/>
      <c r="KR837" s="1"/>
      <c r="KS837" s="1"/>
      <c r="KT837" s="1"/>
      <c r="KU837" s="1"/>
      <c r="KV837" s="1"/>
      <c r="KW837" s="1"/>
      <c r="KX837" s="1"/>
      <c r="KY837" s="1"/>
      <c r="KZ837" s="1"/>
      <c r="LA837" s="1"/>
      <c r="LB837" s="1"/>
      <c r="LC837" s="1"/>
      <c r="LD837" s="1"/>
      <c r="LE837" s="1"/>
      <c r="LF837" s="1"/>
      <c r="LG837" s="1"/>
      <c r="LH837" s="1"/>
      <c r="LI837" s="1"/>
      <c r="LJ837" s="1"/>
      <c r="LK837" s="1"/>
      <c r="LL837" s="1"/>
    </row>
    <row r="838" spans="1:324" ht="14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2"/>
      <c r="BD838" s="3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2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  <c r="KJ838" s="1"/>
      <c r="KK838" s="1"/>
      <c r="KL838" s="1"/>
      <c r="KM838" s="1"/>
      <c r="KN838" s="1"/>
      <c r="KO838" s="1"/>
      <c r="KP838" s="1"/>
      <c r="KQ838" s="1"/>
      <c r="KR838" s="1"/>
      <c r="KS838" s="1"/>
      <c r="KT838" s="1"/>
      <c r="KU838" s="1"/>
      <c r="KV838" s="1"/>
      <c r="KW838" s="1"/>
      <c r="KX838" s="1"/>
      <c r="KY838" s="1"/>
      <c r="KZ838" s="1"/>
      <c r="LA838" s="1"/>
      <c r="LB838" s="1"/>
      <c r="LC838" s="1"/>
      <c r="LD838" s="1"/>
      <c r="LE838" s="1"/>
      <c r="LF838" s="1"/>
      <c r="LG838" s="1"/>
      <c r="LH838" s="1"/>
      <c r="LI838" s="1"/>
      <c r="LJ838" s="1"/>
      <c r="LK838" s="1"/>
      <c r="LL838" s="1"/>
    </row>
    <row r="839" spans="1:324" ht="14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2"/>
      <c r="BD839" s="3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2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  <c r="KJ839" s="1"/>
      <c r="KK839" s="1"/>
      <c r="KL839" s="1"/>
      <c r="KM839" s="1"/>
      <c r="KN839" s="1"/>
      <c r="KO839" s="1"/>
      <c r="KP839" s="1"/>
      <c r="KQ839" s="1"/>
      <c r="KR839" s="1"/>
      <c r="KS839" s="1"/>
      <c r="KT839" s="1"/>
      <c r="KU839" s="1"/>
      <c r="KV839" s="1"/>
      <c r="KW839" s="1"/>
      <c r="KX839" s="1"/>
      <c r="KY839" s="1"/>
      <c r="KZ839" s="1"/>
      <c r="LA839" s="1"/>
      <c r="LB839" s="1"/>
      <c r="LC839" s="1"/>
      <c r="LD839" s="1"/>
      <c r="LE839" s="1"/>
      <c r="LF839" s="1"/>
      <c r="LG839" s="1"/>
      <c r="LH839" s="1"/>
      <c r="LI839" s="1"/>
      <c r="LJ839" s="1"/>
      <c r="LK839" s="1"/>
      <c r="LL839" s="1"/>
    </row>
    <row r="840" spans="1:324" ht="14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2"/>
      <c r="BD840" s="3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2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  <c r="KJ840" s="1"/>
      <c r="KK840" s="1"/>
      <c r="KL840" s="1"/>
      <c r="KM840" s="1"/>
      <c r="KN840" s="1"/>
      <c r="KO840" s="1"/>
      <c r="KP840" s="1"/>
      <c r="KQ840" s="1"/>
      <c r="KR840" s="1"/>
      <c r="KS840" s="1"/>
      <c r="KT840" s="1"/>
      <c r="KU840" s="1"/>
      <c r="KV840" s="1"/>
      <c r="KW840" s="1"/>
      <c r="KX840" s="1"/>
      <c r="KY840" s="1"/>
      <c r="KZ840" s="1"/>
      <c r="LA840" s="1"/>
      <c r="LB840" s="1"/>
      <c r="LC840" s="1"/>
      <c r="LD840" s="1"/>
      <c r="LE840" s="1"/>
      <c r="LF840" s="1"/>
      <c r="LG840" s="1"/>
      <c r="LH840" s="1"/>
      <c r="LI840" s="1"/>
      <c r="LJ840" s="1"/>
      <c r="LK840" s="1"/>
      <c r="LL840" s="1"/>
    </row>
    <row r="841" spans="1:324" ht="14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2"/>
      <c r="BD841" s="3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2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  <c r="KJ841" s="1"/>
      <c r="KK841" s="1"/>
      <c r="KL841" s="1"/>
      <c r="KM841" s="1"/>
      <c r="KN841" s="1"/>
      <c r="KO841" s="1"/>
      <c r="KP841" s="1"/>
      <c r="KQ841" s="1"/>
      <c r="KR841" s="1"/>
      <c r="KS841" s="1"/>
      <c r="KT841" s="1"/>
      <c r="KU841" s="1"/>
      <c r="KV841" s="1"/>
      <c r="KW841" s="1"/>
      <c r="KX841" s="1"/>
      <c r="KY841" s="1"/>
      <c r="KZ841" s="1"/>
      <c r="LA841" s="1"/>
      <c r="LB841" s="1"/>
      <c r="LC841" s="1"/>
      <c r="LD841" s="1"/>
      <c r="LE841" s="1"/>
      <c r="LF841" s="1"/>
      <c r="LG841" s="1"/>
      <c r="LH841" s="1"/>
      <c r="LI841" s="1"/>
      <c r="LJ841" s="1"/>
      <c r="LK841" s="1"/>
      <c r="LL841" s="1"/>
    </row>
    <row r="842" spans="1:324" ht="14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2"/>
      <c r="BD842" s="3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2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  <c r="KJ842" s="1"/>
      <c r="KK842" s="1"/>
      <c r="KL842" s="1"/>
      <c r="KM842" s="1"/>
      <c r="KN842" s="1"/>
      <c r="KO842" s="1"/>
      <c r="KP842" s="1"/>
      <c r="KQ842" s="1"/>
      <c r="KR842" s="1"/>
      <c r="KS842" s="1"/>
      <c r="KT842" s="1"/>
      <c r="KU842" s="1"/>
      <c r="KV842" s="1"/>
      <c r="KW842" s="1"/>
      <c r="KX842" s="1"/>
      <c r="KY842" s="1"/>
      <c r="KZ842" s="1"/>
      <c r="LA842" s="1"/>
      <c r="LB842" s="1"/>
      <c r="LC842" s="1"/>
      <c r="LD842" s="1"/>
      <c r="LE842" s="1"/>
      <c r="LF842" s="1"/>
      <c r="LG842" s="1"/>
      <c r="LH842" s="1"/>
      <c r="LI842" s="1"/>
      <c r="LJ842" s="1"/>
      <c r="LK842" s="1"/>
      <c r="LL842" s="1"/>
    </row>
    <row r="843" spans="1:324" ht="14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2"/>
      <c r="BD843" s="3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2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  <c r="KJ843" s="1"/>
      <c r="KK843" s="1"/>
      <c r="KL843" s="1"/>
      <c r="KM843" s="1"/>
      <c r="KN843" s="1"/>
      <c r="KO843" s="1"/>
      <c r="KP843" s="1"/>
      <c r="KQ843" s="1"/>
      <c r="KR843" s="1"/>
      <c r="KS843" s="1"/>
      <c r="KT843" s="1"/>
      <c r="KU843" s="1"/>
      <c r="KV843" s="1"/>
      <c r="KW843" s="1"/>
      <c r="KX843" s="1"/>
      <c r="KY843" s="1"/>
      <c r="KZ843" s="1"/>
      <c r="LA843" s="1"/>
      <c r="LB843" s="1"/>
      <c r="LC843" s="1"/>
      <c r="LD843" s="1"/>
      <c r="LE843" s="1"/>
      <c r="LF843" s="1"/>
      <c r="LG843" s="1"/>
      <c r="LH843" s="1"/>
      <c r="LI843" s="1"/>
      <c r="LJ843" s="1"/>
      <c r="LK843" s="1"/>
      <c r="LL843" s="1"/>
    </row>
    <row r="844" spans="1:324" ht="14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2"/>
      <c r="BD844" s="3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2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  <c r="KJ844" s="1"/>
      <c r="KK844" s="1"/>
      <c r="KL844" s="1"/>
      <c r="KM844" s="1"/>
      <c r="KN844" s="1"/>
      <c r="KO844" s="1"/>
      <c r="KP844" s="1"/>
      <c r="KQ844" s="1"/>
      <c r="KR844" s="1"/>
      <c r="KS844" s="1"/>
      <c r="KT844" s="1"/>
      <c r="KU844" s="1"/>
      <c r="KV844" s="1"/>
      <c r="KW844" s="1"/>
      <c r="KX844" s="1"/>
      <c r="KY844" s="1"/>
      <c r="KZ844" s="1"/>
      <c r="LA844" s="1"/>
      <c r="LB844" s="1"/>
      <c r="LC844" s="1"/>
      <c r="LD844" s="1"/>
      <c r="LE844" s="1"/>
      <c r="LF844" s="1"/>
      <c r="LG844" s="1"/>
      <c r="LH844" s="1"/>
      <c r="LI844" s="1"/>
      <c r="LJ844" s="1"/>
      <c r="LK844" s="1"/>
      <c r="LL844" s="1"/>
    </row>
    <row r="845" spans="1:324" ht="14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2"/>
      <c r="BD845" s="3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2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  <c r="KJ845" s="1"/>
      <c r="KK845" s="1"/>
      <c r="KL845" s="1"/>
      <c r="KM845" s="1"/>
      <c r="KN845" s="1"/>
      <c r="KO845" s="1"/>
      <c r="KP845" s="1"/>
      <c r="KQ845" s="1"/>
      <c r="KR845" s="1"/>
      <c r="KS845" s="1"/>
      <c r="KT845" s="1"/>
      <c r="KU845" s="1"/>
      <c r="KV845" s="1"/>
      <c r="KW845" s="1"/>
      <c r="KX845" s="1"/>
      <c r="KY845" s="1"/>
      <c r="KZ845" s="1"/>
      <c r="LA845" s="1"/>
      <c r="LB845" s="1"/>
      <c r="LC845" s="1"/>
      <c r="LD845" s="1"/>
      <c r="LE845" s="1"/>
      <c r="LF845" s="1"/>
      <c r="LG845" s="1"/>
      <c r="LH845" s="1"/>
      <c r="LI845" s="1"/>
      <c r="LJ845" s="1"/>
      <c r="LK845" s="1"/>
      <c r="LL845" s="1"/>
    </row>
    <row r="846" spans="1:324" ht="14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2"/>
      <c r="BD846" s="3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2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  <c r="KJ846" s="1"/>
      <c r="KK846" s="1"/>
      <c r="KL846" s="1"/>
      <c r="KM846" s="1"/>
      <c r="KN846" s="1"/>
      <c r="KO846" s="1"/>
      <c r="KP846" s="1"/>
      <c r="KQ846" s="1"/>
      <c r="KR846" s="1"/>
      <c r="KS846" s="1"/>
      <c r="KT846" s="1"/>
      <c r="KU846" s="1"/>
      <c r="KV846" s="1"/>
      <c r="KW846" s="1"/>
      <c r="KX846" s="1"/>
      <c r="KY846" s="1"/>
      <c r="KZ846" s="1"/>
      <c r="LA846" s="1"/>
      <c r="LB846" s="1"/>
      <c r="LC846" s="1"/>
      <c r="LD846" s="1"/>
      <c r="LE846" s="1"/>
      <c r="LF846" s="1"/>
      <c r="LG846" s="1"/>
      <c r="LH846" s="1"/>
      <c r="LI846" s="1"/>
      <c r="LJ846" s="1"/>
      <c r="LK846" s="1"/>
      <c r="LL846" s="1"/>
    </row>
    <row r="847" spans="1:324" ht="14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2"/>
      <c r="BD847" s="3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2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  <c r="KJ847" s="1"/>
      <c r="KK847" s="1"/>
      <c r="KL847" s="1"/>
      <c r="KM847" s="1"/>
      <c r="KN847" s="1"/>
      <c r="KO847" s="1"/>
      <c r="KP847" s="1"/>
      <c r="KQ847" s="1"/>
      <c r="KR847" s="1"/>
      <c r="KS847" s="1"/>
      <c r="KT847" s="1"/>
      <c r="KU847" s="1"/>
      <c r="KV847" s="1"/>
      <c r="KW847" s="1"/>
      <c r="KX847" s="1"/>
      <c r="KY847" s="1"/>
      <c r="KZ847" s="1"/>
      <c r="LA847" s="1"/>
      <c r="LB847" s="1"/>
      <c r="LC847" s="1"/>
      <c r="LD847" s="1"/>
      <c r="LE847" s="1"/>
      <c r="LF847" s="1"/>
      <c r="LG847" s="1"/>
      <c r="LH847" s="1"/>
      <c r="LI847" s="1"/>
      <c r="LJ847" s="1"/>
      <c r="LK847" s="1"/>
      <c r="LL847" s="1"/>
    </row>
    <row r="848" spans="1:324" ht="14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2"/>
      <c r="BD848" s="3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2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  <c r="KJ848" s="1"/>
      <c r="KK848" s="1"/>
      <c r="KL848" s="1"/>
      <c r="KM848" s="1"/>
      <c r="KN848" s="1"/>
      <c r="KO848" s="1"/>
      <c r="KP848" s="1"/>
      <c r="KQ848" s="1"/>
      <c r="KR848" s="1"/>
      <c r="KS848" s="1"/>
      <c r="KT848" s="1"/>
      <c r="KU848" s="1"/>
      <c r="KV848" s="1"/>
      <c r="KW848" s="1"/>
      <c r="KX848" s="1"/>
      <c r="KY848" s="1"/>
      <c r="KZ848" s="1"/>
      <c r="LA848" s="1"/>
      <c r="LB848" s="1"/>
      <c r="LC848" s="1"/>
      <c r="LD848" s="1"/>
      <c r="LE848" s="1"/>
      <c r="LF848" s="1"/>
      <c r="LG848" s="1"/>
      <c r="LH848" s="1"/>
      <c r="LI848" s="1"/>
      <c r="LJ848" s="1"/>
      <c r="LK848" s="1"/>
      <c r="LL848" s="1"/>
    </row>
    <row r="849" spans="1:324" ht="14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2"/>
      <c r="BD849" s="3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2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/>
      <c r="KR849" s="1"/>
      <c r="KS849" s="1"/>
      <c r="KT849" s="1"/>
      <c r="KU849" s="1"/>
      <c r="KV849" s="1"/>
      <c r="KW849" s="1"/>
      <c r="KX849" s="1"/>
      <c r="KY849" s="1"/>
      <c r="KZ849" s="1"/>
      <c r="LA849" s="1"/>
      <c r="LB849" s="1"/>
      <c r="LC849" s="1"/>
      <c r="LD849" s="1"/>
      <c r="LE849" s="1"/>
      <c r="LF849" s="1"/>
      <c r="LG849" s="1"/>
      <c r="LH849" s="1"/>
      <c r="LI849" s="1"/>
      <c r="LJ849" s="1"/>
      <c r="LK849" s="1"/>
      <c r="LL849" s="1"/>
    </row>
    <row r="850" spans="1:324" ht="14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2"/>
      <c r="BD850" s="3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2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/>
      <c r="KR850" s="1"/>
      <c r="KS850" s="1"/>
      <c r="KT850" s="1"/>
      <c r="KU850" s="1"/>
      <c r="KV850" s="1"/>
      <c r="KW850" s="1"/>
      <c r="KX850" s="1"/>
      <c r="KY850" s="1"/>
      <c r="KZ850" s="1"/>
      <c r="LA850" s="1"/>
      <c r="LB850" s="1"/>
      <c r="LC850" s="1"/>
      <c r="LD850" s="1"/>
      <c r="LE850" s="1"/>
      <c r="LF850" s="1"/>
      <c r="LG850" s="1"/>
      <c r="LH850" s="1"/>
      <c r="LI850" s="1"/>
      <c r="LJ850" s="1"/>
      <c r="LK850" s="1"/>
      <c r="LL850" s="1"/>
    </row>
    <row r="851" spans="1:324" ht="14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2"/>
      <c r="BD851" s="3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2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  <c r="KJ851" s="1"/>
      <c r="KK851" s="1"/>
      <c r="KL851" s="1"/>
      <c r="KM851" s="1"/>
      <c r="KN851" s="1"/>
      <c r="KO851" s="1"/>
      <c r="KP851" s="1"/>
      <c r="KQ851" s="1"/>
      <c r="KR851" s="1"/>
      <c r="KS851" s="1"/>
      <c r="KT851" s="1"/>
      <c r="KU851" s="1"/>
      <c r="KV851" s="1"/>
      <c r="KW851" s="1"/>
      <c r="KX851" s="1"/>
      <c r="KY851" s="1"/>
      <c r="KZ851" s="1"/>
      <c r="LA851" s="1"/>
      <c r="LB851" s="1"/>
      <c r="LC851" s="1"/>
      <c r="LD851" s="1"/>
      <c r="LE851" s="1"/>
      <c r="LF851" s="1"/>
      <c r="LG851" s="1"/>
      <c r="LH851" s="1"/>
      <c r="LI851" s="1"/>
      <c r="LJ851" s="1"/>
      <c r="LK851" s="1"/>
      <c r="LL851" s="1"/>
    </row>
    <row r="852" spans="1:324" ht="14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2"/>
      <c r="BD852" s="3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2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  <c r="KJ852" s="1"/>
      <c r="KK852" s="1"/>
      <c r="KL852" s="1"/>
      <c r="KM852" s="1"/>
      <c r="KN852" s="1"/>
      <c r="KO852" s="1"/>
      <c r="KP852" s="1"/>
      <c r="KQ852" s="1"/>
      <c r="KR852" s="1"/>
      <c r="KS852" s="1"/>
      <c r="KT852" s="1"/>
      <c r="KU852" s="1"/>
      <c r="KV852" s="1"/>
      <c r="KW852" s="1"/>
      <c r="KX852" s="1"/>
      <c r="KY852" s="1"/>
      <c r="KZ852" s="1"/>
      <c r="LA852" s="1"/>
      <c r="LB852" s="1"/>
      <c r="LC852" s="1"/>
      <c r="LD852" s="1"/>
      <c r="LE852" s="1"/>
      <c r="LF852" s="1"/>
      <c r="LG852" s="1"/>
      <c r="LH852" s="1"/>
      <c r="LI852" s="1"/>
      <c r="LJ852" s="1"/>
      <c r="LK852" s="1"/>
      <c r="LL852" s="1"/>
    </row>
    <row r="853" spans="1:324" ht="14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2"/>
      <c r="BD853" s="3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2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  <c r="KJ853" s="1"/>
      <c r="KK853" s="1"/>
      <c r="KL853" s="1"/>
      <c r="KM853" s="1"/>
      <c r="KN853" s="1"/>
      <c r="KO853" s="1"/>
      <c r="KP853" s="1"/>
      <c r="KQ853" s="1"/>
      <c r="KR853" s="1"/>
      <c r="KS853" s="1"/>
      <c r="KT853" s="1"/>
      <c r="KU853" s="1"/>
      <c r="KV853" s="1"/>
      <c r="KW853" s="1"/>
      <c r="KX853" s="1"/>
      <c r="KY853" s="1"/>
      <c r="KZ853" s="1"/>
      <c r="LA853" s="1"/>
      <c r="LB853" s="1"/>
      <c r="LC853" s="1"/>
      <c r="LD853" s="1"/>
      <c r="LE853" s="1"/>
      <c r="LF853" s="1"/>
      <c r="LG853" s="1"/>
      <c r="LH853" s="1"/>
      <c r="LI853" s="1"/>
      <c r="LJ853" s="1"/>
      <c r="LK853" s="1"/>
      <c r="LL853" s="1"/>
    </row>
    <row r="854" spans="1:324" ht="14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2"/>
      <c r="BD854" s="3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2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  <c r="KJ854" s="1"/>
      <c r="KK854" s="1"/>
      <c r="KL854" s="1"/>
      <c r="KM854" s="1"/>
      <c r="KN854" s="1"/>
      <c r="KO854" s="1"/>
      <c r="KP854" s="1"/>
      <c r="KQ854" s="1"/>
      <c r="KR854" s="1"/>
      <c r="KS854" s="1"/>
      <c r="KT854" s="1"/>
      <c r="KU854" s="1"/>
      <c r="KV854" s="1"/>
      <c r="KW854" s="1"/>
      <c r="KX854" s="1"/>
      <c r="KY854" s="1"/>
      <c r="KZ854" s="1"/>
      <c r="LA854" s="1"/>
      <c r="LB854" s="1"/>
      <c r="LC854" s="1"/>
      <c r="LD854" s="1"/>
      <c r="LE854" s="1"/>
      <c r="LF854" s="1"/>
      <c r="LG854" s="1"/>
      <c r="LH854" s="1"/>
      <c r="LI854" s="1"/>
      <c r="LJ854" s="1"/>
      <c r="LK854" s="1"/>
      <c r="LL854" s="1"/>
    </row>
    <row r="855" spans="1:324" ht="14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2"/>
      <c r="BD855" s="3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2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  <c r="KJ855" s="1"/>
      <c r="KK855" s="1"/>
      <c r="KL855" s="1"/>
      <c r="KM855" s="1"/>
      <c r="KN855" s="1"/>
      <c r="KO855" s="1"/>
      <c r="KP855" s="1"/>
      <c r="KQ855" s="1"/>
      <c r="KR855" s="1"/>
      <c r="KS855" s="1"/>
      <c r="KT855" s="1"/>
      <c r="KU855" s="1"/>
      <c r="KV855" s="1"/>
      <c r="KW855" s="1"/>
      <c r="KX855" s="1"/>
      <c r="KY855" s="1"/>
      <c r="KZ855" s="1"/>
      <c r="LA855" s="1"/>
      <c r="LB855" s="1"/>
      <c r="LC855" s="1"/>
      <c r="LD855" s="1"/>
      <c r="LE855" s="1"/>
      <c r="LF855" s="1"/>
      <c r="LG855" s="1"/>
      <c r="LH855" s="1"/>
      <c r="LI855" s="1"/>
      <c r="LJ855" s="1"/>
      <c r="LK855" s="1"/>
      <c r="LL855" s="1"/>
    </row>
    <row r="856" spans="1:324" ht="14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2"/>
      <c r="BD856" s="3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2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  <c r="KJ856" s="1"/>
      <c r="KK856" s="1"/>
      <c r="KL856" s="1"/>
      <c r="KM856" s="1"/>
      <c r="KN856" s="1"/>
      <c r="KO856" s="1"/>
      <c r="KP856" s="1"/>
      <c r="KQ856" s="1"/>
      <c r="KR856" s="1"/>
      <c r="KS856" s="1"/>
      <c r="KT856" s="1"/>
      <c r="KU856" s="1"/>
      <c r="KV856" s="1"/>
      <c r="KW856" s="1"/>
      <c r="KX856" s="1"/>
      <c r="KY856" s="1"/>
      <c r="KZ856" s="1"/>
      <c r="LA856" s="1"/>
      <c r="LB856" s="1"/>
      <c r="LC856" s="1"/>
      <c r="LD856" s="1"/>
      <c r="LE856" s="1"/>
      <c r="LF856" s="1"/>
      <c r="LG856" s="1"/>
      <c r="LH856" s="1"/>
      <c r="LI856" s="1"/>
      <c r="LJ856" s="1"/>
      <c r="LK856" s="1"/>
      <c r="LL856" s="1"/>
    </row>
    <row r="857" spans="1:324" ht="14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2"/>
      <c r="BD857" s="3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2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/>
      <c r="KR857" s="1"/>
      <c r="KS857" s="1"/>
      <c r="KT857" s="1"/>
      <c r="KU857" s="1"/>
      <c r="KV857" s="1"/>
      <c r="KW857" s="1"/>
      <c r="KX857" s="1"/>
      <c r="KY857" s="1"/>
      <c r="KZ857" s="1"/>
      <c r="LA857" s="1"/>
      <c r="LB857" s="1"/>
      <c r="LC857" s="1"/>
      <c r="LD857" s="1"/>
      <c r="LE857" s="1"/>
      <c r="LF857" s="1"/>
      <c r="LG857" s="1"/>
      <c r="LH857" s="1"/>
      <c r="LI857" s="1"/>
      <c r="LJ857" s="1"/>
      <c r="LK857" s="1"/>
      <c r="LL857" s="1"/>
    </row>
    <row r="858" spans="1:324" ht="14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2"/>
      <c r="BD858" s="3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2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/>
      <c r="KR858" s="1"/>
      <c r="KS858" s="1"/>
      <c r="KT858" s="1"/>
      <c r="KU858" s="1"/>
      <c r="KV858" s="1"/>
      <c r="KW858" s="1"/>
      <c r="KX858" s="1"/>
      <c r="KY858" s="1"/>
      <c r="KZ858" s="1"/>
      <c r="LA858" s="1"/>
      <c r="LB858" s="1"/>
      <c r="LC858" s="1"/>
      <c r="LD858" s="1"/>
      <c r="LE858" s="1"/>
      <c r="LF858" s="1"/>
      <c r="LG858" s="1"/>
      <c r="LH858" s="1"/>
      <c r="LI858" s="1"/>
      <c r="LJ858" s="1"/>
      <c r="LK858" s="1"/>
      <c r="LL858" s="1"/>
    </row>
    <row r="859" spans="1:324" ht="14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2"/>
      <c r="BD859" s="3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2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  <c r="KJ859" s="1"/>
      <c r="KK859" s="1"/>
      <c r="KL859" s="1"/>
      <c r="KM859" s="1"/>
      <c r="KN859" s="1"/>
      <c r="KO859" s="1"/>
      <c r="KP859" s="1"/>
      <c r="KQ859" s="1"/>
      <c r="KR859" s="1"/>
      <c r="KS859" s="1"/>
      <c r="KT859" s="1"/>
      <c r="KU859" s="1"/>
      <c r="KV859" s="1"/>
      <c r="KW859" s="1"/>
      <c r="KX859" s="1"/>
      <c r="KY859" s="1"/>
      <c r="KZ859" s="1"/>
      <c r="LA859" s="1"/>
      <c r="LB859" s="1"/>
      <c r="LC859" s="1"/>
      <c r="LD859" s="1"/>
      <c r="LE859" s="1"/>
      <c r="LF859" s="1"/>
      <c r="LG859" s="1"/>
      <c r="LH859" s="1"/>
      <c r="LI859" s="1"/>
      <c r="LJ859" s="1"/>
      <c r="LK859" s="1"/>
      <c r="LL859" s="1"/>
    </row>
    <row r="860" spans="1:324" ht="14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2"/>
      <c r="BD860" s="3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2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  <c r="KJ860" s="1"/>
      <c r="KK860" s="1"/>
      <c r="KL860" s="1"/>
      <c r="KM860" s="1"/>
      <c r="KN860" s="1"/>
      <c r="KO860" s="1"/>
      <c r="KP860" s="1"/>
      <c r="KQ860" s="1"/>
      <c r="KR860" s="1"/>
      <c r="KS860" s="1"/>
      <c r="KT860" s="1"/>
      <c r="KU860" s="1"/>
      <c r="KV860" s="1"/>
      <c r="KW860" s="1"/>
      <c r="KX860" s="1"/>
      <c r="KY860" s="1"/>
      <c r="KZ860" s="1"/>
      <c r="LA860" s="1"/>
      <c r="LB860" s="1"/>
      <c r="LC860" s="1"/>
      <c r="LD860" s="1"/>
      <c r="LE860" s="1"/>
      <c r="LF860" s="1"/>
      <c r="LG860" s="1"/>
      <c r="LH860" s="1"/>
      <c r="LI860" s="1"/>
      <c r="LJ860" s="1"/>
      <c r="LK860" s="1"/>
      <c r="LL860" s="1"/>
    </row>
    <row r="861" spans="1:324" ht="14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2"/>
      <c r="BD861" s="3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2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  <c r="KJ861" s="1"/>
      <c r="KK861" s="1"/>
      <c r="KL861" s="1"/>
      <c r="KM861" s="1"/>
      <c r="KN861" s="1"/>
      <c r="KO861" s="1"/>
      <c r="KP861" s="1"/>
      <c r="KQ861" s="1"/>
      <c r="KR861" s="1"/>
      <c r="KS861" s="1"/>
      <c r="KT861" s="1"/>
      <c r="KU861" s="1"/>
      <c r="KV861" s="1"/>
      <c r="KW861" s="1"/>
      <c r="KX861" s="1"/>
      <c r="KY861" s="1"/>
      <c r="KZ861" s="1"/>
      <c r="LA861" s="1"/>
      <c r="LB861" s="1"/>
      <c r="LC861" s="1"/>
      <c r="LD861" s="1"/>
      <c r="LE861" s="1"/>
      <c r="LF861" s="1"/>
      <c r="LG861" s="1"/>
      <c r="LH861" s="1"/>
      <c r="LI861" s="1"/>
      <c r="LJ861" s="1"/>
      <c r="LK861" s="1"/>
      <c r="LL861" s="1"/>
    </row>
    <row r="862" spans="1:324" ht="14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2"/>
      <c r="BD862" s="3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2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  <c r="KJ862" s="1"/>
      <c r="KK862" s="1"/>
      <c r="KL862" s="1"/>
      <c r="KM862" s="1"/>
      <c r="KN862" s="1"/>
      <c r="KO862" s="1"/>
      <c r="KP862" s="1"/>
      <c r="KQ862" s="1"/>
      <c r="KR862" s="1"/>
      <c r="KS862" s="1"/>
      <c r="KT862" s="1"/>
      <c r="KU862" s="1"/>
      <c r="KV862" s="1"/>
      <c r="KW862" s="1"/>
      <c r="KX862" s="1"/>
      <c r="KY862" s="1"/>
      <c r="KZ862" s="1"/>
      <c r="LA862" s="1"/>
      <c r="LB862" s="1"/>
      <c r="LC862" s="1"/>
      <c r="LD862" s="1"/>
      <c r="LE862" s="1"/>
      <c r="LF862" s="1"/>
      <c r="LG862" s="1"/>
      <c r="LH862" s="1"/>
      <c r="LI862" s="1"/>
      <c r="LJ862" s="1"/>
      <c r="LK862" s="1"/>
      <c r="LL862" s="1"/>
    </row>
    <row r="863" spans="1:324" ht="14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2"/>
      <c r="BD863" s="3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2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  <c r="KJ863" s="1"/>
      <c r="KK863" s="1"/>
      <c r="KL863" s="1"/>
      <c r="KM863" s="1"/>
      <c r="KN863" s="1"/>
      <c r="KO863" s="1"/>
      <c r="KP863" s="1"/>
      <c r="KQ863" s="1"/>
      <c r="KR863" s="1"/>
      <c r="KS863" s="1"/>
      <c r="KT863" s="1"/>
      <c r="KU863" s="1"/>
      <c r="KV863" s="1"/>
      <c r="KW863" s="1"/>
      <c r="KX863" s="1"/>
      <c r="KY863" s="1"/>
      <c r="KZ863" s="1"/>
      <c r="LA863" s="1"/>
      <c r="LB863" s="1"/>
      <c r="LC863" s="1"/>
      <c r="LD863" s="1"/>
      <c r="LE863" s="1"/>
      <c r="LF863" s="1"/>
      <c r="LG863" s="1"/>
      <c r="LH863" s="1"/>
      <c r="LI863" s="1"/>
      <c r="LJ863" s="1"/>
      <c r="LK863" s="1"/>
      <c r="LL863" s="1"/>
    </row>
    <row r="864" spans="1:324" ht="14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2"/>
      <c r="BD864" s="3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2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  <c r="KJ864" s="1"/>
      <c r="KK864" s="1"/>
      <c r="KL864" s="1"/>
      <c r="KM864" s="1"/>
      <c r="KN864" s="1"/>
      <c r="KO864" s="1"/>
      <c r="KP864" s="1"/>
      <c r="KQ864" s="1"/>
      <c r="KR864" s="1"/>
      <c r="KS864" s="1"/>
      <c r="KT864" s="1"/>
      <c r="KU864" s="1"/>
      <c r="KV864" s="1"/>
      <c r="KW864" s="1"/>
      <c r="KX864" s="1"/>
      <c r="KY864" s="1"/>
      <c r="KZ864" s="1"/>
      <c r="LA864" s="1"/>
      <c r="LB864" s="1"/>
      <c r="LC864" s="1"/>
      <c r="LD864" s="1"/>
      <c r="LE864" s="1"/>
      <c r="LF864" s="1"/>
      <c r="LG864" s="1"/>
      <c r="LH864" s="1"/>
      <c r="LI864" s="1"/>
      <c r="LJ864" s="1"/>
      <c r="LK864" s="1"/>
      <c r="LL864" s="1"/>
    </row>
    <row r="865" spans="1:324" ht="14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2"/>
      <c r="BD865" s="3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2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  <c r="KJ865" s="1"/>
      <c r="KK865" s="1"/>
      <c r="KL865" s="1"/>
      <c r="KM865" s="1"/>
      <c r="KN865" s="1"/>
      <c r="KO865" s="1"/>
      <c r="KP865" s="1"/>
      <c r="KQ865" s="1"/>
      <c r="KR865" s="1"/>
      <c r="KS865" s="1"/>
      <c r="KT865" s="1"/>
      <c r="KU865" s="1"/>
      <c r="KV865" s="1"/>
      <c r="KW865" s="1"/>
      <c r="KX865" s="1"/>
      <c r="KY865" s="1"/>
      <c r="KZ865" s="1"/>
      <c r="LA865" s="1"/>
      <c r="LB865" s="1"/>
      <c r="LC865" s="1"/>
      <c r="LD865" s="1"/>
      <c r="LE865" s="1"/>
      <c r="LF865" s="1"/>
      <c r="LG865" s="1"/>
      <c r="LH865" s="1"/>
      <c r="LI865" s="1"/>
      <c r="LJ865" s="1"/>
      <c r="LK865" s="1"/>
      <c r="LL865" s="1"/>
    </row>
    <row r="866" spans="1:324" ht="14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2"/>
      <c r="BD866" s="3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2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  <c r="KJ866" s="1"/>
      <c r="KK866" s="1"/>
      <c r="KL866" s="1"/>
      <c r="KM866" s="1"/>
      <c r="KN866" s="1"/>
      <c r="KO866" s="1"/>
      <c r="KP866" s="1"/>
      <c r="KQ866" s="1"/>
      <c r="KR866" s="1"/>
      <c r="KS866" s="1"/>
      <c r="KT866" s="1"/>
      <c r="KU866" s="1"/>
      <c r="KV866" s="1"/>
      <c r="KW866" s="1"/>
      <c r="KX866" s="1"/>
      <c r="KY866" s="1"/>
      <c r="KZ866" s="1"/>
      <c r="LA866" s="1"/>
      <c r="LB866" s="1"/>
      <c r="LC866" s="1"/>
      <c r="LD866" s="1"/>
      <c r="LE866" s="1"/>
      <c r="LF866" s="1"/>
      <c r="LG866" s="1"/>
      <c r="LH866" s="1"/>
      <c r="LI866" s="1"/>
      <c r="LJ866" s="1"/>
      <c r="LK866" s="1"/>
      <c r="LL866" s="1"/>
    </row>
    <row r="867" spans="1:324" ht="14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2"/>
      <c r="BD867" s="3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2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  <c r="KJ867" s="1"/>
      <c r="KK867" s="1"/>
      <c r="KL867" s="1"/>
      <c r="KM867" s="1"/>
      <c r="KN867" s="1"/>
      <c r="KO867" s="1"/>
      <c r="KP867" s="1"/>
      <c r="KQ867" s="1"/>
      <c r="KR867" s="1"/>
      <c r="KS867" s="1"/>
      <c r="KT867" s="1"/>
      <c r="KU867" s="1"/>
      <c r="KV867" s="1"/>
      <c r="KW867" s="1"/>
      <c r="KX867" s="1"/>
      <c r="KY867" s="1"/>
      <c r="KZ867" s="1"/>
      <c r="LA867" s="1"/>
      <c r="LB867" s="1"/>
      <c r="LC867" s="1"/>
      <c r="LD867" s="1"/>
      <c r="LE867" s="1"/>
      <c r="LF867" s="1"/>
      <c r="LG867" s="1"/>
      <c r="LH867" s="1"/>
      <c r="LI867" s="1"/>
      <c r="LJ867" s="1"/>
      <c r="LK867" s="1"/>
      <c r="LL867" s="1"/>
    </row>
    <row r="868" spans="1:324" ht="14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2"/>
      <c r="BD868" s="3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2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  <c r="KJ868" s="1"/>
      <c r="KK868" s="1"/>
      <c r="KL868" s="1"/>
      <c r="KM868" s="1"/>
      <c r="KN868" s="1"/>
      <c r="KO868" s="1"/>
      <c r="KP868" s="1"/>
      <c r="KQ868" s="1"/>
      <c r="KR868" s="1"/>
      <c r="KS868" s="1"/>
      <c r="KT868" s="1"/>
      <c r="KU868" s="1"/>
      <c r="KV868" s="1"/>
      <c r="KW868" s="1"/>
      <c r="KX868" s="1"/>
      <c r="KY868" s="1"/>
      <c r="KZ868" s="1"/>
      <c r="LA868" s="1"/>
      <c r="LB868" s="1"/>
      <c r="LC868" s="1"/>
      <c r="LD868" s="1"/>
      <c r="LE868" s="1"/>
      <c r="LF868" s="1"/>
      <c r="LG868" s="1"/>
      <c r="LH868" s="1"/>
      <c r="LI868" s="1"/>
      <c r="LJ868" s="1"/>
      <c r="LK868" s="1"/>
      <c r="LL868" s="1"/>
    </row>
    <row r="869" spans="1:324" ht="14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2"/>
      <c r="BD869" s="3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2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  <c r="KJ869" s="1"/>
      <c r="KK869" s="1"/>
      <c r="KL869" s="1"/>
      <c r="KM869" s="1"/>
      <c r="KN869" s="1"/>
      <c r="KO869" s="1"/>
      <c r="KP869" s="1"/>
      <c r="KQ869" s="1"/>
      <c r="KR869" s="1"/>
      <c r="KS869" s="1"/>
      <c r="KT869" s="1"/>
      <c r="KU869" s="1"/>
      <c r="KV869" s="1"/>
      <c r="KW869" s="1"/>
      <c r="KX869" s="1"/>
      <c r="KY869" s="1"/>
      <c r="KZ869" s="1"/>
      <c r="LA869" s="1"/>
      <c r="LB869" s="1"/>
      <c r="LC869" s="1"/>
      <c r="LD869" s="1"/>
      <c r="LE869" s="1"/>
      <c r="LF869" s="1"/>
      <c r="LG869" s="1"/>
      <c r="LH869" s="1"/>
      <c r="LI869" s="1"/>
      <c r="LJ869" s="1"/>
      <c r="LK869" s="1"/>
      <c r="LL869" s="1"/>
    </row>
    <row r="870" spans="1:324" ht="14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2"/>
      <c r="BD870" s="3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2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  <c r="KJ870" s="1"/>
      <c r="KK870" s="1"/>
      <c r="KL870" s="1"/>
      <c r="KM870" s="1"/>
      <c r="KN870" s="1"/>
      <c r="KO870" s="1"/>
      <c r="KP870" s="1"/>
      <c r="KQ870" s="1"/>
      <c r="KR870" s="1"/>
      <c r="KS870" s="1"/>
      <c r="KT870" s="1"/>
      <c r="KU870" s="1"/>
      <c r="KV870" s="1"/>
      <c r="KW870" s="1"/>
      <c r="KX870" s="1"/>
      <c r="KY870" s="1"/>
      <c r="KZ870" s="1"/>
      <c r="LA870" s="1"/>
      <c r="LB870" s="1"/>
      <c r="LC870" s="1"/>
      <c r="LD870" s="1"/>
      <c r="LE870" s="1"/>
      <c r="LF870" s="1"/>
      <c r="LG870" s="1"/>
      <c r="LH870" s="1"/>
      <c r="LI870" s="1"/>
      <c r="LJ870" s="1"/>
      <c r="LK870" s="1"/>
      <c r="LL870" s="1"/>
    </row>
    <row r="871" spans="1:324" ht="14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2"/>
      <c r="BD871" s="3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2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  <c r="KJ871" s="1"/>
      <c r="KK871" s="1"/>
      <c r="KL871" s="1"/>
      <c r="KM871" s="1"/>
      <c r="KN871" s="1"/>
      <c r="KO871" s="1"/>
      <c r="KP871" s="1"/>
      <c r="KQ871" s="1"/>
      <c r="KR871" s="1"/>
      <c r="KS871" s="1"/>
      <c r="KT871" s="1"/>
      <c r="KU871" s="1"/>
      <c r="KV871" s="1"/>
      <c r="KW871" s="1"/>
      <c r="KX871" s="1"/>
      <c r="KY871" s="1"/>
      <c r="KZ871" s="1"/>
      <c r="LA871" s="1"/>
      <c r="LB871" s="1"/>
      <c r="LC871" s="1"/>
      <c r="LD871" s="1"/>
      <c r="LE871" s="1"/>
      <c r="LF871" s="1"/>
      <c r="LG871" s="1"/>
      <c r="LH871" s="1"/>
      <c r="LI871" s="1"/>
      <c r="LJ871" s="1"/>
      <c r="LK871" s="1"/>
      <c r="LL871" s="1"/>
    </row>
    <row r="872" spans="1:324" ht="14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2"/>
      <c r="BD872" s="3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2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  <c r="KJ872" s="1"/>
      <c r="KK872" s="1"/>
      <c r="KL872" s="1"/>
      <c r="KM872" s="1"/>
      <c r="KN872" s="1"/>
      <c r="KO872" s="1"/>
      <c r="KP872" s="1"/>
      <c r="KQ872" s="1"/>
      <c r="KR872" s="1"/>
      <c r="KS872" s="1"/>
      <c r="KT872" s="1"/>
      <c r="KU872" s="1"/>
      <c r="KV872" s="1"/>
      <c r="KW872" s="1"/>
      <c r="KX872" s="1"/>
      <c r="KY872" s="1"/>
      <c r="KZ872" s="1"/>
      <c r="LA872" s="1"/>
      <c r="LB872" s="1"/>
      <c r="LC872" s="1"/>
      <c r="LD872" s="1"/>
      <c r="LE872" s="1"/>
      <c r="LF872" s="1"/>
      <c r="LG872" s="1"/>
      <c r="LH872" s="1"/>
      <c r="LI872" s="1"/>
      <c r="LJ872" s="1"/>
      <c r="LK872" s="1"/>
      <c r="LL872" s="1"/>
    </row>
    <row r="873" spans="1:324" ht="14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2"/>
      <c r="BD873" s="3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2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  <c r="KJ873" s="1"/>
      <c r="KK873" s="1"/>
      <c r="KL873" s="1"/>
      <c r="KM873" s="1"/>
      <c r="KN873" s="1"/>
      <c r="KO873" s="1"/>
      <c r="KP873" s="1"/>
      <c r="KQ873" s="1"/>
      <c r="KR873" s="1"/>
      <c r="KS873" s="1"/>
      <c r="KT873" s="1"/>
      <c r="KU873" s="1"/>
      <c r="KV873" s="1"/>
      <c r="KW873" s="1"/>
      <c r="KX873" s="1"/>
      <c r="KY873" s="1"/>
      <c r="KZ873" s="1"/>
      <c r="LA873" s="1"/>
      <c r="LB873" s="1"/>
      <c r="LC873" s="1"/>
      <c r="LD873" s="1"/>
      <c r="LE873" s="1"/>
      <c r="LF873" s="1"/>
      <c r="LG873" s="1"/>
      <c r="LH873" s="1"/>
      <c r="LI873" s="1"/>
      <c r="LJ873" s="1"/>
      <c r="LK873" s="1"/>
      <c r="LL873" s="1"/>
    </row>
    <row r="874" spans="1:324" ht="14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2"/>
      <c r="BD874" s="3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2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  <c r="KJ874" s="1"/>
      <c r="KK874" s="1"/>
      <c r="KL874" s="1"/>
      <c r="KM874" s="1"/>
      <c r="KN874" s="1"/>
      <c r="KO874" s="1"/>
      <c r="KP874" s="1"/>
      <c r="KQ874" s="1"/>
      <c r="KR874" s="1"/>
      <c r="KS874" s="1"/>
      <c r="KT874" s="1"/>
      <c r="KU874" s="1"/>
      <c r="KV874" s="1"/>
      <c r="KW874" s="1"/>
      <c r="KX874" s="1"/>
      <c r="KY874" s="1"/>
      <c r="KZ874" s="1"/>
      <c r="LA874" s="1"/>
      <c r="LB874" s="1"/>
      <c r="LC874" s="1"/>
      <c r="LD874" s="1"/>
      <c r="LE874" s="1"/>
      <c r="LF874" s="1"/>
      <c r="LG874" s="1"/>
      <c r="LH874" s="1"/>
      <c r="LI874" s="1"/>
      <c r="LJ874" s="1"/>
      <c r="LK874" s="1"/>
      <c r="LL874" s="1"/>
    </row>
    <row r="875" spans="1:324" ht="14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2"/>
      <c r="BD875" s="3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2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  <c r="KJ875" s="1"/>
      <c r="KK875" s="1"/>
      <c r="KL875" s="1"/>
      <c r="KM875" s="1"/>
      <c r="KN875" s="1"/>
      <c r="KO875" s="1"/>
      <c r="KP875" s="1"/>
      <c r="KQ875" s="1"/>
      <c r="KR875" s="1"/>
      <c r="KS875" s="1"/>
      <c r="KT875" s="1"/>
      <c r="KU875" s="1"/>
      <c r="KV875" s="1"/>
      <c r="KW875" s="1"/>
      <c r="KX875" s="1"/>
      <c r="KY875" s="1"/>
      <c r="KZ875" s="1"/>
      <c r="LA875" s="1"/>
      <c r="LB875" s="1"/>
      <c r="LC875" s="1"/>
      <c r="LD875" s="1"/>
      <c r="LE875" s="1"/>
      <c r="LF875" s="1"/>
      <c r="LG875" s="1"/>
      <c r="LH875" s="1"/>
      <c r="LI875" s="1"/>
      <c r="LJ875" s="1"/>
      <c r="LK875" s="1"/>
      <c r="LL875" s="1"/>
    </row>
    <row r="876" spans="1:324" ht="14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2"/>
      <c r="BD876" s="3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2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  <c r="KJ876" s="1"/>
      <c r="KK876" s="1"/>
      <c r="KL876" s="1"/>
      <c r="KM876" s="1"/>
      <c r="KN876" s="1"/>
      <c r="KO876" s="1"/>
      <c r="KP876" s="1"/>
      <c r="KQ876" s="1"/>
      <c r="KR876" s="1"/>
      <c r="KS876" s="1"/>
      <c r="KT876" s="1"/>
      <c r="KU876" s="1"/>
      <c r="KV876" s="1"/>
      <c r="KW876" s="1"/>
      <c r="KX876" s="1"/>
      <c r="KY876" s="1"/>
      <c r="KZ876" s="1"/>
      <c r="LA876" s="1"/>
      <c r="LB876" s="1"/>
      <c r="LC876" s="1"/>
      <c r="LD876" s="1"/>
      <c r="LE876" s="1"/>
      <c r="LF876" s="1"/>
      <c r="LG876" s="1"/>
      <c r="LH876" s="1"/>
      <c r="LI876" s="1"/>
      <c r="LJ876" s="1"/>
      <c r="LK876" s="1"/>
      <c r="LL876" s="1"/>
    </row>
    <row r="877" spans="1:324" ht="14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2"/>
      <c r="BD877" s="3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2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  <c r="KJ877" s="1"/>
      <c r="KK877" s="1"/>
      <c r="KL877" s="1"/>
      <c r="KM877" s="1"/>
      <c r="KN877" s="1"/>
      <c r="KO877" s="1"/>
      <c r="KP877" s="1"/>
      <c r="KQ877" s="1"/>
      <c r="KR877" s="1"/>
      <c r="KS877" s="1"/>
      <c r="KT877" s="1"/>
      <c r="KU877" s="1"/>
      <c r="KV877" s="1"/>
      <c r="KW877" s="1"/>
      <c r="KX877" s="1"/>
      <c r="KY877" s="1"/>
      <c r="KZ877" s="1"/>
      <c r="LA877" s="1"/>
      <c r="LB877" s="1"/>
      <c r="LC877" s="1"/>
      <c r="LD877" s="1"/>
      <c r="LE877" s="1"/>
      <c r="LF877" s="1"/>
      <c r="LG877" s="1"/>
      <c r="LH877" s="1"/>
      <c r="LI877" s="1"/>
      <c r="LJ877" s="1"/>
      <c r="LK877" s="1"/>
      <c r="LL877" s="1"/>
    </row>
    <row r="878" spans="1:324" ht="14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2"/>
      <c r="BD878" s="3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2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  <c r="KJ878" s="1"/>
      <c r="KK878" s="1"/>
      <c r="KL878" s="1"/>
      <c r="KM878" s="1"/>
      <c r="KN878" s="1"/>
      <c r="KO878" s="1"/>
      <c r="KP878" s="1"/>
      <c r="KQ878" s="1"/>
      <c r="KR878" s="1"/>
      <c r="KS878" s="1"/>
      <c r="KT878" s="1"/>
      <c r="KU878" s="1"/>
      <c r="KV878" s="1"/>
      <c r="KW878" s="1"/>
      <c r="KX878" s="1"/>
      <c r="KY878" s="1"/>
      <c r="KZ878" s="1"/>
      <c r="LA878" s="1"/>
      <c r="LB878" s="1"/>
      <c r="LC878" s="1"/>
      <c r="LD878" s="1"/>
      <c r="LE878" s="1"/>
      <c r="LF878" s="1"/>
      <c r="LG878" s="1"/>
      <c r="LH878" s="1"/>
      <c r="LI878" s="1"/>
      <c r="LJ878" s="1"/>
      <c r="LK878" s="1"/>
      <c r="LL878" s="1"/>
    </row>
    <row r="879" spans="1:324" ht="14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2"/>
      <c r="BD879" s="3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2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  <c r="KJ879" s="1"/>
      <c r="KK879" s="1"/>
      <c r="KL879" s="1"/>
      <c r="KM879" s="1"/>
      <c r="KN879" s="1"/>
      <c r="KO879" s="1"/>
      <c r="KP879" s="1"/>
      <c r="KQ879" s="1"/>
      <c r="KR879" s="1"/>
      <c r="KS879" s="1"/>
      <c r="KT879" s="1"/>
      <c r="KU879" s="1"/>
      <c r="KV879" s="1"/>
      <c r="KW879" s="1"/>
      <c r="KX879" s="1"/>
      <c r="KY879" s="1"/>
      <c r="KZ879" s="1"/>
      <c r="LA879" s="1"/>
      <c r="LB879" s="1"/>
      <c r="LC879" s="1"/>
      <c r="LD879" s="1"/>
      <c r="LE879" s="1"/>
      <c r="LF879" s="1"/>
      <c r="LG879" s="1"/>
      <c r="LH879" s="1"/>
      <c r="LI879" s="1"/>
      <c r="LJ879" s="1"/>
      <c r="LK879" s="1"/>
      <c r="LL879" s="1"/>
    </row>
    <row r="880" spans="1:324" ht="14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2"/>
      <c r="BD880" s="3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2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  <c r="KJ880" s="1"/>
      <c r="KK880" s="1"/>
      <c r="KL880" s="1"/>
      <c r="KM880" s="1"/>
      <c r="KN880" s="1"/>
      <c r="KO880" s="1"/>
      <c r="KP880" s="1"/>
      <c r="KQ880" s="1"/>
      <c r="KR880" s="1"/>
      <c r="KS880" s="1"/>
      <c r="KT880" s="1"/>
      <c r="KU880" s="1"/>
      <c r="KV880" s="1"/>
      <c r="KW880" s="1"/>
      <c r="KX880" s="1"/>
      <c r="KY880" s="1"/>
      <c r="KZ880" s="1"/>
      <c r="LA880" s="1"/>
      <c r="LB880" s="1"/>
      <c r="LC880" s="1"/>
      <c r="LD880" s="1"/>
      <c r="LE880" s="1"/>
      <c r="LF880" s="1"/>
      <c r="LG880" s="1"/>
      <c r="LH880" s="1"/>
      <c r="LI880" s="1"/>
      <c r="LJ880" s="1"/>
      <c r="LK880" s="1"/>
      <c r="LL880" s="1"/>
    </row>
    <row r="881" spans="1:324" ht="14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2"/>
      <c r="BD881" s="3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2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  <c r="KJ881" s="1"/>
      <c r="KK881" s="1"/>
      <c r="KL881" s="1"/>
      <c r="KM881" s="1"/>
      <c r="KN881" s="1"/>
      <c r="KO881" s="1"/>
      <c r="KP881" s="1"/>
      <c r="KQ881" s="1"/>
      <c r="KR881" s="1"/>
      <c r="KS881" s="1"/>
      <c r="KT881" s="1"/>
      <c r="KU881" s="1"/>
      <c r="KV881" s="1"/>
      <c r="KW881" s="1"/>
      <c r="KX881" s="1"/>
      <c r="KY881" s="1"/>
      <c r="KZ881" s="1"/>
      <c r="LA881" s="1"/>
      <c r="LB881" s="1"/>
      <c r="LC881" s="1"/>
      <c r="LD881" s="1"/>
      <c r="LE881" s="1"/>
      <c r="LF881" s="1"/>
      <c r="LG881" s="1"/>
      <c r="LH881" s="1"/>
      <c r="LI881" s="1"/>
      <c r="LJ881" s="1"/>
      <c r="LK881" s="1"/>
      <c r="LL881" s="1"/>
    </row>
    <row r="882" spans="1:324" ht="14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2"/>
      <c r="BD882" s="3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2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  <c r="KJ882" s="1"/>
      <c r="KK882" s="1"/>
      <c r="KL882" s="1"/>
      <c r="KM882" s="1"/>
      <c r="KN882" s="1"/>
      <c r="KO882" s="1"/>
      <c r="KP882" s="1"/>
      <c r="KQ882" s="1"/>
      <c r="KR882" s="1"/>
      <c r="KS882" s="1"/>
      <c r="KT882" s="1"/>
      <c r="KU882" s="1"/>
      <c r="KV882" s="1"/>
      <c r="KW882" s="1"/>
      <c r="KX882" s="1"/>
      <c r="KY882" s="1"/>
      <c r="KZ882" s="1"/>
      <c r="LA882" s="1"/>
      <c r="LB882" s="1"/>
      <c r="LC882" s="1"/>
      <c r="LD882" s="1"/>
      <c r="LE882" s="1"/>
      <c r="LF882" s="1"/>
      <c r="LG882" s="1"/>
      <c r="LH882" s="1"/>
      <c r="LI882" s="1"/>
      <c r="LJ882" s="1"/>
      <c r="LK882" s="1"/>
      <c r="LL882" s="1"/>
    </row>
    <row r="883" spans="1:324" ht="14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2"/>
      <c r="BD883" s="3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2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  <c r="KJ883" s="1"/>
      <c r="KK883" s="1"/>
      <c r="KL883" s="1"/>
      <c r="KM883" s="1"/>
      <c r="KN883" s="1"/>
      <c r="KO883" s="1"/>
      <c r="KP883" s="1"/>
      <c r="KQ883" s="1"/>
      <c r="KR883" s="1"/>
      <c r="KS883" s="1"/>
      <c r="KT883" s="1"/>
      <c r="KU883" s="1"/>
      <c r="KV883" s="1"/>
      <c r="KW883" s="1"/>
      <c r="KX883" s="1"/>
      <c r="KY883" s="1"/>
      <c r="KZ883" s="1"/>
      <c r="LA883" s="1"/>
      <c r="LB883" s="1"/>
      <c r="LC883" s="1"/>
      <c r="LD883" s="1"/>
      <c r="LE883" s="1"/>
      <c r="LF883" s="1"/>
      <c r="LG883" s="1"/>
      <c r="LH883" s="1"/>
      <c r="LI883" s="1"/>
      <c r="LJ883" s="1"/>
      <c r="LK883" s="1"/>
      <c r="LL883" s="1"/>
    </row>
    <row r="884" spans="1:324" ht="14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2"/>
      <c r="BD884" s="3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2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  <c r="KJ884" s="1"/>
      <c r="KK884" s="1"/>
      <c r="KL884" s="1"/>
      <c r="KM884" s="1"/>
      <c r="KN884" s="1"/>
      <c r="KO884" s="1"/>
      <c r="KP884" s="1"/>
      <c r="KQ884" s="1"/>
      <c r="KR884" s="1"/>
      <c r="KS884" s="1"/>
      <c r="KT884" s="1"/>
      <c r="KU884" s="1"/>
      <c r="KV884" s="1"/>
      <c r="KW884" s="1"/>
      <c r="KX884" s="1"/>
      <c r="KY884" s="1"/>
      <c r="KZ884" s="1"/>
      <c r="LA884" s="1"/>
      <c r="LB884" s="1"/>
      <c r="LC884" s="1"/>
      <c r="LD884" s="1"/>
      <c r="LE884" s="1"/>
      <c r="LF884" s="1"/>
      <c r="LG884" s="1"/>
      <c r="LH884" s="1"/>
      <c r="LI884" s="1"/>
      <c r="LJ884" s="1"/>
      <c r="LK884" s="1"/>
      <c r="LL884" s="1"/>
    </row>
    <row r="885" spans="1:324" ht="14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2"/>
      <c r="BD885" s="3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2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  <c r="KJ885" s="1"/>
      <c r="KK885" s="1"/>
      <c r="KL885" s="1"/>
      <c r="KM885" s="1"/>
      <c r="KN885" s="1"/>
      <c r="KO885" s="1"/>
      <c r="KP885" s="1"/>
      <c r="KQ885" s="1"/>
      <c r="KR885" s="1"/>
      <c r="KS885" s="1"/>
      <c r="KT885" s="1"/>
      <c r="KU885" s="1"/>
      <c r="KV885" s="1"/>
      <c r="KW885" s="1"/>
      <c r="KX885" s="1"/>
      <c r="KY885" s="1"/>
      <c r="KZ885" s="1"/>
      <c r="LA885" s="1"/>
      <c r="LB885" s="1"/>
      <c r="LC885" s="1"/>
      <c r="LD885" s="1"/>
      <c r="LE885" s="1"/>
      <c r="LF885" s="1"/>
      <c r="LG885" s="1"/>
      <c r="LH885" s="1"/>
      <c r="LI885" s="1"/>
      <c r="LJ885" s="1"/>
      <c r="LK885" s="1"/>
      <c r="LL885" s="1"/>
    </row>
    <row r="886" spans="1:324" ht="14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2"/>
      <c r="BD886" s="3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2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  <c r="KJ886" s="1"/>
      <c r="KK886" s="1"/>
      <c r="KL886" s="1"/>
      <c r="KM886" s="1"/>
      <c r="KN886" s="1"/>
      <c r="KO886" s="1"/>
      <c r="KP886" s="1"/>
      <c r="KQ886" s="1"/>
      <c r="KR886" s="1"/>
      <c r="KS886" s="1"/>
      <c r="KT886" s="1"/>
      <c r="KU886" s="1"/>
      <c r="KV886" s="1"/>
      <c r="KW886" s="1"/>
      <c r="KX886" s="1"/>
      <c r="KY886" s="1"/>
      <c r="KZ886" s="1"/>
      <c r="LA886" s="1"/>
      <c r="LB886" s="1"/>
      <c r="LC886" s="1"/>
      <c r="LD886" s="1"/>
      <c r="LE886" s="1"/>
      <c r="LF886" s="1"/>
      <c r="LG886" s="1"/>
      <c r="LH886" s="1"/>
      <c r="LI886" s="1"/>
      <c r="LJ886" s="1"/>
      <c r="LK886" s="1"/>
      <c r="LL886" s="1"/>
    </row>
    <row r="887" spans="1:324" ht="14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2"/>
      <c r="BD887" s="3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2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  <c r="KJ887" s="1"/>
      <c r="KK887" s="1"/>
      <c r="KL887" s="1"/>
      <c r="KM887" s="1"/>
      <c r="KN887" s="1"/>
      <c r="KO887" s="1"/>
      <c r="KP887" s="1"/>
      <c r="KQ887" s="1"/>
      <c r="KR887" s="1"/>
      <c r="KS887" s="1"/>
      <c r="KT887" s="1"/>
      <c r="KU887" s="1"/>
      <c r="KV887" s="1"/>
      <c r="KW887" s="1"/>
      <c r="KX887" s="1"/>
      <c r="KY887" s="1"/>
      <c r="KZ887" s="1"/>
      <c r="LA887" s="1"/>
      <c r="LB887" s="1"/>
      <c r="LC887" s="1"/>
      <c r="LD887" s="1"/>
      <c r="LE887" s="1"/>
      <c r="LF887" s="1"/>
      <c r="LG887" s="1"/>
      <c r="LH887" s="1"/>
      <c r="LI887" s="1"/>
      <c r="LJ887" s="1"/>
      <c r="LK887" s="1"/>
      <c r="LL887" s="1"/>
    </row>
    <row r="888" spans="1:324" ht="14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2"/>
      <c r="BD888" s="3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2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  <c r="KJ888" s="1"/>
      <c r="KK888" s="1"/>
      <c r="KL888" s="1"/>
      <c r="KM888" s="1"/>
      <c r="KN888" s="1"/>
      <c r="KO888" s="1"/>
      <c r="KP888" s="1"/>
      <c r="KQ888" s="1"/>
      <c r="KR888" s="1"/>
      <c r="KS888" s="1"/>
      <c r="KT888" s="1"/>
      <c r="KU888" s="1"/>
      <c r="KV888" s="1"/>
      <c r="KW888" s="1"/>
      <c r="KX888" s="1"/>
      <c r="KY888" s="1"/>
      <c r="KZ888" s="1"/>
      <c r="LA888" s="1"/>
      <c r="LB888" s="1"/>
      <c r="LC888" s="1"/>
      <c r="LD888" s="1"/>
      <c r="LE888" s="1"/>
      <c r="LF888" s="1"/>
      <c r="LG888" s="1"/>
      <c r="LH888" s="1"/>
      <c r="LI888" s="1"/>
      <c r="LJ888" s="1"/>
      <c r="LK888" s="1"/>
      <c r="LL888" s="1"/>
    </row>
    <row r="889" spans="1:324" ht="14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2"/>
      <c r="BD889" s="3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2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  <c r="KJ889" s="1"/>
      <c r="KK889" s="1"/>
      <c r="KL889" s="1"/>
      <c r="KM889" s="1"/>
      <c r="KN889" s="1"/>
      <c r="KO889" s="1"/>
      <c r="KP889" s="1"/>
      <c r="KQ889" s="1"/>
      <c r="KR889" s="1"/>
      <c r="KS889" s="1"/>
      <c r="KT889" s="1"/>
      <c r="KU889" s="1"/>
      <c r="KV889" s="1"/>
      <c r="KW889" s="1"/>
      <c r="KX889" s="1"/>
      <c r="KY889" s="1"/>
      <c r="KZ889" s="1"/>
      <c r="LA889" s="1"/>
      <c r="LB889" s="1"/>
      <c r="LC889" s="1"/>
      <c r="LD889" s="1"/>
      <c r="LE889" s="1"/>
      <c r="LF889" s="1"/>
      <c r="LG889" s="1"/>
      <c r="LH889" s="1"/>
      <c r="LI889" s="1"/>
      <c r="LJ889" s="1"/>
      <c r="LK889" s="1"/>
      <c r="LL889" s="1"/>
    </row>
    <row r="890" spans="1:324" ht="14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2"/>
      <c r="BD890" s="3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2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  <c r="KJ890" s="1"/>
      <c r="KK890" s="1"/>
      <c r="KL890" s="1"/>
      <c r="KM890" s="1"/>
      <c r="KN890" s="1"/>
      <c r="KO890" s="1"/>
      <c r="KP890" s="1"/>
      <c r="KQ890" s="1"/>
      <c r="KR890" s="1"/>
      <c r="KS890" s="1"/>
      <c r="KT890" s="1"/>
      <c r="KU890" s="1"/>
      <c r="KV890" s="1"/>
      <c r="KW890" s="1"/>
      <c r="KX890" s="1"/>
      <c r="KY890" s="1"/>
      <c r="KZ890" s="1"/>
      <c r="LA890" s="1"/>
      <c r="LB890" s="1"/>
      <c r="LC890" s="1"/>
      <c r="LD890" s="1"/>
      <c r="LE890" s="1"/>
      <c r="LF890" s="1"/>
      <c r="LG890" s="1"/>
      <c r="LH890" s="1"/>
      <c r="LI890" s="1"/>
      <c r="LJ890" s="1"/>
      <c r="LK890" s="1"/>
      <c r="LL890" s="1"/>
    </row>
    <row r="891" spans="1:324" ht="14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2"/>
      <c r="BD891" s="3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2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/>
      <c r="KR891" s="1"/>
      <c r="KS891" s="1"/>
      <c r="KT891" s="1"/>
      <c r="KU891" s="1"/>
      <c r="KV891" s="1"/>
      <c r="KW891" s="1"/>
      <c r="KX891" s="1"/>
      <c r="KY891" s="1"/>
      <c r="KZ891" s="1"/>
      <c r="LA891" s="1"/>
      <c r="LB891" s="1"/>
      <c r="LC891" s="1"/>
      <c r="LD891" s="1"/>
      <c r="LE891" s="1"/>
      <c r="LF891" s="1"/>
      <c r="LG891" s="1"/>
      <c r="LH891" s="1"/>
      <c r="LI891" s="1"/>
      <c r="LJ891" s="1"/>
      <c r="LK891" s="1"/>
      <c r="LL891" s="1"/>
    </row>
    <row r="892" spans="1:324" ht="14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2"/>
      <c r="BD892" s="3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2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  <c r="KJ892" s="1"/>
      <c r="KK892" s="1"/>
      <c r="KL892" s="1"/>
      <c r="KM892" s="1"/>
      <c r="KN892" s="1"/>
      <c r="KO892" s="1"/>
      <c r="KP892" s="1"/>
      <c r="KQ892" s="1"/>
      <c r="KR892" s="1"/>
      <c r="KS892" s="1"/>
      <c r="KT892" s="1"/>
      <c r="KU892" s="1"/>
      <c r="KV892" s="1"/>
      <c r="KW892" s="1"/>
      <c r="KX892" s="1"/>
      <c r="KY892" s="1"/>
      <c r="KZ892" s="1"/>
      <c r="LA892" s="1"/>
      <c r="LB892" s="1"/>
      <c r="LC892" s="1"/>
      <c r="LD892" s="1"/>
      <c r="LE892" s="1"/>
      <c r="LF892" s="1"/>
      <c r="LG892" s="1"/>
      <c r="LH892" s="1"/>
      <c r="LI892" s="1"/>
      <c r="LJ892" s="1"/>
      <c r="LK892" s="1"/>
      <c r="LL892" s="1"/>
    </row>
    <row r="893" spans="1:324" ht="14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2"/>
      <c r="BD893" s="3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2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  <c r="KJ893" s="1"/>
      <c r="KK893" s="1"/>
      <c r="KL893" s="1"/>
      <c r="KM893" s="1"/>
      <c r="KN893" s="1"/>
      <c r="KO893" s="1"/>
      <c r="KP893" s="1"/>
      <c r="KQ893" s="1"/>
      <c r="KR893" s="1"/>
      <c r="KS893" s="1"/>
      <c r="KT893" s="1"/>
      <c r="KU893" s="1"/>
      <c r="KV893" s="1"/>
      <c r="KW893" s="1"/>
      <c r="KX893" s="1"/>
      <c r="KY893" s="1"/>
      <c r="KZ893" s="1"/>
      <c r="LA893" s="1"/>
      <c r="LB893" s="1"/>
      <c r="LC893" s="1"/>
      <c r="LD893" s="1"/>
      <c r="LE893" s="1"/>
      <c r="LF893" s="1"/>
      <c r="LG893" s="1"/>
      <c r="LH893" s="1"/>
      <c r="LI893" s="1"/>
      <c r="LJ893" s="1"/>
      <c r="LK893" s="1"/>
      <c r="LL893" s="1"/>
    </row>
    <row r="894" spans="1:324" ht="14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2"/>
      <c r="BD894" s="3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2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  <c r="KJ894" s="1"/>
      <c r="KK894" s="1"/>
      <c r="KL894" s="1"/>
      <c r="KM894" s="1"/>
      <c r="KN894" s="1"/>
      <c r="KO894" s="1"/>
      <c r="KP894" s="1"/>
      <c r="KQ894" s="1"/>
      <c r="KR894" s="1"/>
      <c r="KS894" s="1"/>
      <c r="KT894" s="1"/>
      <c r="KU894" s="1"/>
      <c r="KV894" s="1"/>
      <c r="KW894" s="1"/>
      <c r="KX894" s="1"/>
      <c r="KY894" s="1"/>
      <c r="KZ894" s="1"/>
      <c r="LA894" s="1"/>
      <c r="LB894" s="1"/>
      <c r="LC894" s="1"/>
      <c r="LD894" s="1"/>
      <c r="LE894" s="1"/>
      <c r="LF894" s="1"/>
      <c r="LG894" s="1"/>
      <c r="LH894" s="1"/>
      <c r="LI894" s="1"/>
      <c r="LJ894" s="1"/>
      <c r="LK894" s="1"/>
      <c r="LL894" s="1"/>
    </row>
    <row r="895" spans="1:324" ht="14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2"/>
      <c r="BD895" s="3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2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  <c r="KJ895" s="1"/>
      <c r="KK895" s="1"/>
      <c r="KL895" s="1"/>
      <c r="KM895" s="1"/>
      <c r="KN895" s="1"/>
      <c r="KO895" s="1"/>
      <c r="KP895" s="1"/>
      <c r="KQ895" s="1"/>
      <c r="KR895" s="1"/>
      <c r="KS895" s="1"/>
      <c r="KT895" s="1"/>
      <c r="KU895" s="1"/>
      <c r="KV895" s="1"/>
      <c r="KW895" s="1"/>
      <c r="KX895" s="1"/>
      <c r="KY895" s="1"/>
      <c r="KZ895" s="1"/>
      <c r="LA895" s="1"/>
      <c r="LB895" s="1"/>
      <c r="LC895" s="1"/>
      <c r="LD895" s="1"/>
      <c r="LE895" s="1"/>
      <c r="LF895" s="1"/>
      <c r="LG895" s="1"/>
      <c r="LH895" s="1"/>
      <c r="LI895" s="1"/>
      <c r="LJ895" s="1"/>
      <c r="LK895" s="1"/>
      <c r="LL895" s="1"/>
    </row>
    <row r="896" spans="1:324" ht="14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2"/>
      <c r="BD896" s="3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2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  <c r="KJ896" s="1"/>
      <c r="KK896" s="1"/>
      <c r="KL896" s="1"/>
      <c r="KM896" s="1"/>
      <c r="KN896" s="1"/>
      <c r="KO896" s="1"/>
      <c r="KP896" s="1"/>
      <c r="KQ896" s="1"/>
      <c r="KR896" s="1"/>
      <c r="KS896" s="1"/>
      <c r="KT896" s="1"/>
      <c r="KU896" s="1"/>
      <c r="KV896" s="1"/>
      <c r="KW896" s="1"/>
      <c r="KX896" s="1"/>
      <c r="KY896" s="1"/>
      <c r="KZ896" s="1"/>
      <c r="LA896" s="1"/>
      <c r="LB896" s="1"/>
      <c r="LC896" s="1"/>
      <c r="LD896" s="1"/>
      <c r="LE896" s="1"/>
      <c r="LF896" s="1"/>
      <c r="LG896" s="1"/>
      <c r="LH896" s="1"/>
      <c r="LI896" s="1"/>
      <c r="LJ896" s="1"/>
      <c r="LK896" s="1"/>
      <c r="LL896" s="1"/>
    </row>
    <row r="897" spans="1:324" ht="14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2"/>
      <c r="BD897" s="3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2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  <c r="KJ897" s="1"/>
      <c r="KK897" s="1"/>
      <c r="KL897" s="1"/>
      <c r="KM897" s="1"/>
      <c r="KN897" s="1"/>
      <c r="KO897" s="1"/>
      <c r="KP897" s="1"/>
      <c r="KQ897" s="1"/>
      <c r="KR897" s="1"/>
      <c r="KS897" s="1"/>
      <c r="KT897" s="1"/>
      <c r="KU897" s="1"/>
      <c r="KV897" s="1"/>
      <c r="KW897" s="1"/>
      <c r="KX897" s="1"/>
      <c r="KY897" s="1"/>
      <c r="KZ897" s="1"/>
      <c r="LA897" s="1"/>
      <c r="LB897" s="1"/>
      <c r="LC897" s="1"/>
      <c r="LD897" s="1"/>
      <c r="LE897" s="1"/>
      <c r="LF897" s="1"/>
      <c r="LG897" s="1"/>
      <c r="LH897" s="1"/>
      <c r="LI897" s="1"/>
      <c r="LJ897" s="1"/>
      <c r="LK897" s="1"/>
      <c r="LL897" s="1"/>
    </row>
    <row r="898" spans="1:324" ht="14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2"/>
      <c r="BD898" s="3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2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  <c r="KJ898" s="1"/>
      <c r="KK898" s="1"/>
      <c r="KL898" s="1"/>
      <c r="KM898" s="1"/>
      <c r="KN898" s="1"/>
      <c r="KO898" s="1"/>
      <c r="KP898" s="1"/>
      <c r="KQ898" s="1"/>
      <c r="KR898" s="1"/>
      <c r="KS898" s="1"/>
      <c r="KT898" s="1"/>
      <c r="KU898" s="1"/>
      <c r="KV898" s="1"/>
      <c r="KW898" s="1"/>
      <c r="KX898" s="1"/>
      <c r="KY898" s="1"/>
      <c r="KZ898" s="1"/>
      <c r="LA898" s="1"/>
      <c r="LB898" s="1"/>
      <c r="LC898" s="1"/>
      <c r="LD898" s="1"/>
      <c r="LE898" s="1"/>
      <c r="LF898" s="1"/>
      <c r="LG898" s="1"/>
      <c r="LH898" s="1"/>
      <c r="LI898" s="1"/>
      <c r="LJ898" s="1"/>
      <c r="LK898" s="1"/>
      <c r="LL898" s="1"/>
    </row>
    <row r="899" spans="1:324" ht="14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2"/>
      <c r="BD899" s="3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2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  <c r="KJ899" s="1"/>
      <c r="KK899" s="1"/>
      <c r="KL899" s="1"/>
      <c r="KM899" s="1"/>
      <c r="KN899" s="1"/>
      <c r="KO899" s="1"/>
      <c r="KP899" s="1"/>
      <c r="KQ899" s="1"/>
      <c r="KR899" s="1"/>
      <c r="KS899" s="1"/>
      <c r="KT899" s="1"/>
      <c r="KU899" s="1"/>
      <c r="KV899" s="1"/>
      <c r="KW899" s="1"/>
      <c r="KX899" s="1"/>
      <c r="KY899" s="1"/>
      <c r="KZ899" s="1"/>
      <c r="LA899" s="1"/>
      <c r="LB899" s="1"/>
      <c r="LC899" s="1"/>
      <c r="LD899" s="1"/>
      <c r="LE899" s="1"/>
      <c r="LF899" s="1"/>
      <c r="LG899" s="1"/>
      <c r="LH899" s="1"/>
      <c r="LI899" s="1"/>
      <c r="LJ899" s="1"/>
      <c r="LK899" s="1"/>
      <c r="LL899" s="1"/>
    </row>
    <row r="900" spans="1:324" ht="14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2"/>
      <c r="BD900" s="3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2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  <c r="KJ900" s="1"/>
      <c r="KK900" s="1"/>
      <c r="KL900" s="1"/>
      <c r="KM900" s="1"/>
      <c r="KN900" s="1"/>
      <c r="KO900" s="1"/>
      <c r="KP900" s="1"/>
      <c r="KQ900" s="1"/>
      <c r="KR900" s="1"/>
      <c r="KS900" s="1"/>
      <c r="KT900" s="1"/>
      <c r="KU900" s="1"/>
      <c r="KV900" s="1"/>
      <c r="KW900" s="1"/>
      <c r="KX900" s="1"/>
      <c r="KY900" s="1"/>
      <c r="KZ900" s="1"/>
      <c r="LA900" s="1"/>
      <c r="LB900" s="1"/>
      <c r="LC900" s="1"/>
      <c r="LD900" s="1"/>
      <c r="LE900" s="1"/>
      <c r="LF900" s="1"/>
      <c r="LG900" s="1"/>
      <c r="LH900" s="1"/>
      <c r="LI900" s="1"/>
      <c r="LJ900" s="1"/>
      <c r="LK900" s="1"/>
      <c r="LL900" s="1"/>
    </row>
    <row r="901" spans="1:324" ht="14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2"/>
      <c r="BD901" s="3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2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  <c r="KJ901" s="1"/>
      <c r="KK901" s="1"/>
      <c r="KL901" s="1"/>
      <c r="KM901" s="1"/>
      <c r="KN901" s="1"/>
      <c r="KO901" s="1"/>
      <c r="KP901" s="1"/>
      <c r="KQ901" s="1"/>
      <c r="KR901" s="1"/>
      <c r="KS901" s="1"/>
      <c r="KT901" s="1"/>
      <c r="KU901" s="1"/>
      <c r="KV901" s="1"/>
      <c r="KW901" s="1"/>
      <c r="KX901" s="1"/>
      <c r="KY901" s="1"/>
      <c r="KZ901" s="1"/>
      <c r="LA901" s="1"/>
      <c r="LB901" s="1"/>
      <c r="LC901" s="1"/>
      <c r="LD901" s="1"/>
      <c r="LE901" s="1"/>
      <c r="LF901" s="1"/>
      <c r="LG901" s="1"/>
      <c r="LH901" s="1"/>
      <c r="LI901" s="1"/>
      <c r="LJ901" s="1"/>
      <c r="LK901" s="1"/>
      <c r="LL901" s="1"/>
    </row>
    <row r="902" spans="1:324" ht="14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2"/>
      <c r="BD902" s="3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2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  <c r="KJ902" s="1"/>
      <c r="KK902" s="1"/>
      <c r="KL902" s="1"/>
      <c r="KM902" s="1"/>
      <c r="KN902" s="1"/>
      <c r="KO902" s="1"/>
      <c r="KP902" s="1"/>
      <c r="KQ902" s="1"/>
      <c r="KR902" s="1"/>
      <c r="KS902" s="1"/>
      <c r="KT902" s="1"/>
      <c r="KU902" s="1"/>
      <c r="KV902" s="1"/>
      <c r="KW902" s="1"/>
      <c r="KX902" s="1"/>
      <c r="KY902" s="1"/>
      <c r="KZ902" s="1"/>
      <c r="LA902" s="1"/>
      <c r="LB902" s="1"/>
      <c r="LC902" s="1"/>
      <c r="LD902" s="1"/>
      <c r="LE902" s="1"/>
      <c r="LF902" s="1"/>
      <c r="LG902" s="1"/>
      <c r="LH902" s="1"/>
      <c r="LI902" s="1"/>
      <c r="LJ902" s="1"/>
      <c r="LK902" s="1"/>
      <c r="LL902" s="1"/>
    </row>
    <row r="903" spans="1:324" ht="14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2"/>
      <c r="BD903" s="3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2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  <c r="KJ903" s="1"/>
      <c r="KK903" s="1"/>
      <c r="KL903" s="1"/>
      <c r="KM903" s="1"/>
      <c r="KN903" s="1"/>
      <c r="KO903" s="1"/>
      <c r="KP903" s="1"/>
      <c r="KQ903" s="1"/>
      <c r="KR903" s="1"/>
      <c r="KS903" s="1"/>
      <c r="KT903" s="1"/>
      <c r="KU903" s="1"/>
      <c r="KV903" s="1"/>
      <c r="KW903" s="1"/>
      <c r="KX903" s="1"/>
      <c r="KY903" s="1"/>
      <c r="KZ903" s="1"/>
      <c r="LA903" s="1"/>
      <c r="LB903" s="1"/>
      <c r="LC903" s="1"/>
      <c r="LD903" s="1"/>
      <c r="LE903" s="1"/>
      <c r="LF903" s="1"/>
      <c r="LG903" s="1"/>
      <c r="LH903" s="1"/>
      <c r="LI903" s="1"/>
      <c r="LJ903" s="1"/>
      <c r="LK903" s="1"/>
      <c r="LL903" s="1"/>
    </row>
    <row r="904" spans="1:324" ht="14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2"/>
      <c r="BD904" s="3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2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  <c r="KJ904" s="1"/>
      <c r="KK904" s="1"/>
      <c r="KL904" s="1"/>
      <c r="KM904" s="1"/>
      <c r="KN904" s="1"/>
      <c r="KO904" s="1"/>
      <c r="KP904" s="1"/>
      <c r="KQ904" s="1"/>
      <c r="KR904" s="1"/>
      <c r="KS904" s="1"/>
      <c r="KT904" s="1"/>
      <c r="KU904" s="1"/>
      <c r="KV904" s="1"/>
      <c r="KW904" s="1"/>
      <c r="KX904" s="1"/>
      <c r="KY904" s="1"/>
      <c r="KZ904" s="1"/>
      <c r="LA904" s="1"/>
      <c r="LB904" s="1"/>
      <c r="LC904" s="1"/>
      <c r="LD904" s="1"/>
      <c r="LE904" s="1"/>
      <c r="LF904" s="1"/>
      <c r="LG904" s="1"/>
      <c r="LH904" s="1"/>
      <c r="LI904" s="1"/>
      <c r="LJ904" s="1"/>
      <c r="LK904" s="1"/>
      <c r="LL904" s="1"/>
    </row>
    <row r="905" spans="1:324" ht="14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2"/>
      <c r="BD905" s="3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2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  <c r="KJ905" s="1"/>
      <c r="KK905" s="1"/>
      <c r="KL905" s="1"/>
      <c r="KM905" s="1"/>
      <c r="KN905" s="1"/>
      <c r="KO905" s="1"/>
      <c r="KP905" s="1"/>
      <c r="KQ905" s="1"/>
      <c r="KR905" s="1"/>
      <c r="KS905" s="1"/>
      <c r="KT905" s="1"/>
      <c r="KU905" s="1"/>
      <c r="KV905" s="1"/>
      <c r="KW905" s="1"/>
      <c r="KX905" s="1"/>
      <c r="KY905" s="1"/>
      <c r="KZ905" s="1"/>
      <c r="LA905" s="1"/>
      <c r="LB905" s="1"/>
      <c r="LC905" s="1"/>
      <c r="LD905" s="1"/>
      <c r="LE905" s="1"/>
      <c r="LF905" s="1"/>
      <c r="LG905" s="1"/>
      <c r="LH905" s="1"/>
      <c r="LI905" s="1"/>
      <c r="LJ905" s="1"/>
      <c r="LK905" s="1"/>
      <c r="LL905" s="1"/>
    </row>
    <row r="906" spans="1:324" ht="14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2"/>
      <c r="BD906" s="3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2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  <c r="KJ906" s="1"/>
      <c r="KK906" s="1"/>
      <c r="KL906" s="1"/>
      <c r="KM906" s="1"/>
      <c r="KN906" s="1"/>
      <c r="KO906" s="1"/>
      <c r="KP906" s="1"/>
      <c r="KQ906" s="1"/>
      <c r="KR906" s="1"/>
      <c r="KS906" s="1"/>
      <c r="KT906" s="1"/>
      <c r="KU906" s="1"/>
      <c r="KV906" s="1"/>
      <c r="KW906" s="1"/>
      <c r="KX906" s="1"/>
      <c r="KY906" s="1"/>
      <c r="KZ906" s="1"/>
      <c r="LA906" s="1"/>
      <c r="LB906" s="1"/>
      <c r="LC906" s="1"/>
      <c r="LD906" s="1"/>
      <c r="LE906" s="1"/>
      <c r="LF906" s="1"/>
      <c r="LG906" s="1"/>
      <c r="LH906" s="1"/>
      <c r="LI906" s="1"/>
      <c r="LJ906" s="1"/>
      <c r="LK906" s="1"/>
      <c r="LL906" s="1"/>
    </row>
    <row r="907" spans="1:324" ht="14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2"/>
      <c r="BD907" s="3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2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  <c r="KJ907" s="1"/>
      <c r="KK907" s="1"/>
      <c r="KL907" s="1"/>
      <c r="KM907" s="1"/>
      <c r="KN907" s="1"/>
      <c r="KO907" s="1"/>
      <c r="KP907" s="1"/>
      <c r="KQ907" s="1"/>
      <c r="KR907" s="1"/>
      <c r="KS907" s="1"/>
      <c r="KT907" s="1"/>
      <c r="KU907" s="1"/>
      <c r="KV907" s="1"/>
      <c r="KW907" s="1"/>
      <c r="KX907" s="1"/>
      <c r="KY907" s="1"/>
      <c r="KZ907" s="1"/>
      <c r="LA907" s="1"/>
      <c r="LB907" s="1"/>
      <c r="LC907" s="1"/>
      <c r="LD907" s="1"/>
      <c r="LE907" s="1"/>
      <c r="LF907" s="1"/>
      <c r="LG907" s="1"/>
      <c r="LH907" s="1"/>
      <c r="LI907" s="1"/>
      <c r="LJ907" s="1"/>
      <c r="LK907" s="1"/>
      <c r="LL907" s="1"/>
    </row>
    <row r="908" spans="1:324" ht="14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2"/>
      <c r="BD908" s="3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2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  <c r="KJ908" s="1"/>
      <c r="KK908" s="1"/>
      <c r="KL908" s="1"/>
      <c r="KM908" s="1"/>
      <c r="KN908" s="1"/>
      <c r="KO908" s="1"/>
      <c r="KP908" s="1"/>
      <c r="KQ908" s="1"/>
      <c r="KR908" s="1"/>
      <c r="KS908" s="1"/>
      <c r="KT908" s="1"/>
      <c r="KU908" s="1"/>
      <c r="KV908" s="1"/>
      <c r="KW908" s="1"/>
      <c r="KX908" s="1"/>
      <c r="KY908" s="1"/>
      <c r="KZ908" s="1"/>
      <c r="LA908" s="1"/>
      <c r="LB908" s="1"/>
      <c r="LC908" s="1"/>
      <c r="LD908" s="1"/>
      <c r="LE908" s="1"/>
      <c r="LF908" s="1"/>
      <c r="LG908" s="1"/>
      <c r="LH908" s="1"/>
      <c r="LI908" s="1"/>
      <c r="LJ908" s="1"/>
      <c r="LK908" s="1"/>
      <c r="LL908" s="1"/>
    </row>
    <row r="909" spans="1:324" ht="14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2"/>
      <c r="BD909" s="3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2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  <c r="KJ909" s="1"/>
      <c r="KK909" s="1"/>
      <c r="KL909" s="1"/>
      <c r="KM909" s="1"/>
      <c r="KN909" s="1"/>
      <c r="KO909" s="1"/>
      <c r="KP909" s="1"/>
      <c r="KQ909" s="1"/>
      <c r="KR909" s="1"/>
      <c r="KS909" s="1"/>
      <c r="KT909" s="1"/>
      <c r="KU909" s="1"/>
      <c r="KV909" s="1"/>
      <c r="KW909" s="1"/>
      <c r="KX909" s="1"/>
      <c r="KY909" s="1"/>
      <c r="KZ909" s="1"/>
      <c r="LA909" s="1"/>
      <c r="LB909" s="1"/>
      <c r="LC909" s="1"/>
      <c r="LD909" s="1"/>
      <c r="LE909" s="1"/>
      <c r="LF909" s="1"/>
      <c r="LG909" s="1"/>
      <c r="LH909" s="1"/>
      <c r="LI909" s="1"/>
      <c r="LJ909" s="1"/>
      <c r="LK909" s="1"/>
      <c r="LL909" s="1"/>
    </row>
    <row r="910" spans="1:324" ht="14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2"/>
      <c r="BD910" s="3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2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  <c r="KJ910" s="1"/>
      <c r="KK910" s="1"/>
      <c r="KL910" s="1"/>
      <c r="KM910" s="1"/>
      <c r="KN910" s="1"/>
      <c r="KO910" s="1"/>
      <c r="KP910" s="1"/>
      <c r="KQ910" s="1"/>
      <c r="KR910" s="1"/>
      <c r="KS910" s="1"/>
      <c r="KT910" s="1"/>
      <c r="KU910" s="1"/>
      <c r="KV910" s="1"/>
      <c r="KW910" s="1"/>
      <c r="KX910" s="1"/>
      <c r="KY910" s="1"/>
      <c r="KZ910" s="1"/>
      <c r="LA910" s="1"/>
      <c r="LB910" s="1"/>
      <c r="LC910" s="1"/>
      <c r="LD910" s="1"/>
      <c r="LE910" s="1"/>
      <c r="LF910" s="1"/>
      <c r="LG910" s="1"/>
      <c r="LH910" s="1"/>
      <c r="LI910" s="1"/>
      <c r="LJ910" s="1"/>
      <c r="LK910" s="1"/>
      <c r="LL910" s="1"/>
    </row>
    <row r="911" spans="1:324" ht="14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2"/>
      <c r="BD911" s="3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2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  <c r="KJ911" s="1"/>
      <c r="KK911" s="1"/>
      <c r="KL911" s="1"/>
      <c r="KM911" s="1"/>
      <c r="KN911" s="1"/>
      <c r="KO911" s="1"/>
      <c r="KP911" s="1"/>
      <c r="KQ911" s="1"/>
      <c r="KR911" s="1"/>
      <c r="KS911" s="1"/>
      <c r="KT911" s="1"/>
      <c r="KU911" s="1"/>
      <c r="KV911" s="1"/>
      <c r="KW911" s="1"/>
      <c r="KX911" s="1"/>
      <c r="KY911" s="1"/>
      <c r="KZ911" s="1"/>
      <c r="LA911" s="1"/>
      <c r="LB911" s="1"/>
      <c r="LC911" s="1"/>
      <c r="LD911" s="1"/>
      <c r="LE911" s="1"/>
      <c r="LF911" s="1"/>
      <c r="LG911" s="1"/>
      <c r="LH911" s="1"/>
      <c r="LI911" s="1"/>
      <c r="LJ911" s="1"/>
      <c r="LK911" s="1"/>
      <c r="LL911" s="1"/>
    </row>
    <row r="912" spans="1:324" ht="14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2"/>
      <c r="BD912" s="3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2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  <c r="KJ912" s="1"/>
      <c r="KK912" s="1"/>
      <c r="KL912" s="1"/>
      <c r="KM912" s="1"/>
      <c r="KN912" s="1"/>
      <c r="KO912" s="1"/>
      <c r="KP912" s="1"/>
      <c r="KQ912" s="1"/>
      <c r="KR912" s="1"/>
      <c r="KS912" s="1"/>
      <c r="KT912" s="1"/>
      <c r="KU912" s="1"/>
      <c r="KV912" s="1"/>
      <c r="KW912" s="1"/>
      <c r="KX912" s="1"/>
      <c r="KY912" s="1"/>
      <c r="KZ912" s="1"/>
      <c r="LA912" s="1"/>
      <c r="LB912" s="1"/>
      <c r="LC912" s="1"/>
      <c r="LD912" s="1"/>
      <c r="LE912" s="1"/>
      <c r="LF912" s="1"/>
      <c r="LG912" s="1"/>
      <c r="LH912" s="1"/>
      <c r="LI912" s="1"/>
      <c r="LJ912" s="1"/>
      <c r="LK912" s="1"/>
      <c r="LL912" s="1"/>
    </row>
    <row r="913" spans="1:324" ht="14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2"/>
      <c r="BD913" s="3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2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  <c r="KJ913" s="1"/>
      <c r="KK913" s="1"/>
      <c r="KL913" s="1"/>
      <c r="KM913" s="1"/>
      <c r="KN913" s="1"/>
      <c r="KO913" s="1"/>
      <c r="KP913" s="1"/>
      <c r="KQ913" s="1"/>
      <c r="KR913" s="1"/>
      <c r="KS913" s="1"/>
      <c r="KT913" s="1"/>
      <c r="KU913" s="1"/>
      <c r="KV913" s="1"/>
      <c r="KW913" s="1"/>
      <c r="KX913" s="1"/>
      <c r="KY913" s="1"/>
      <c r="KZ913" s="1"/>
      <c r="LA913" s="1"/>
      <c r="LB913" s="1"/>
      <c r="LC913" s="1"/>
      <c r="LD913" s="1"/>
      <c r="LE913" s="1"/>
      <c r="LF913" s="1"/>
      <c r="LG913" s="1"/>
      <c r="LH913" s="1"/>
      <c r="LI913" s="1"/>
      <c r="LJ913" s="1"/>
      <c r="LK913" s="1"/>
      <c r="LL913" s="1"/>
    </row>
    <row r="914" spans="1:324" ht="14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2"/>
      <c r="BD914" s="3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2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  <c r="KJ914" s="1"/>
      <c r="KK914" s="1"/>
      <c r="KL914" s="1"/>
      <c r="KM914" s="1"/>
      <c r="KN914" s="1"/>
      <c r="KO914" s="1"/>
      <c r="KP914" s="1"/>
      <c r="KQ914" s="1"/>
      <c r="KR914" s="1"/>
      <c r="KS914" s="1"/>
      <c r="KT914" s="1"/>
      <c r="KU914" s="1"/>
      <c r="KV914" s="1"/>
      <c r="KW914" s="1"/>
      <c r="KX914" s="1"/>
      <c r="KY914" s="1"/>
      <c r="KZ914" s="1"/>
      <c r="LA914" s="1"/>
      <c r="LB914" s="1"/>
      <c r="LC914" s="1"/>
      <c r="LD914" s="1"/>
      <c r="LE914" s="1"/>
      <c r="LF914" s="1"/>
      <c r="LG914" s="1"/>
      <c r="LH914" s="1"/>
      <c r="LI914" s="1"/>
      <c r="LJ914" s="1"/>
      <c r="LK914" s="1"/>
      <c r="LL914" s="1"/>
    </row>
    <row r="915" spans="1:324" ht="14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2"/>
      <c r="BD915" s="3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2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  <c r="KJ915" s="1"/>
      <c r="KK915" s="1"/>
      <c r="KL915" s="1"/>
      <c r="KM915" s="1"/>
      <c r="KN915" s="1"/>
      <c r="KO915" s="1"/>
      <c r="KP915" s="1"/>
      <c r="KQ915" s="1"/>
      <c r="KR915" s="1"/>
      <c r="KS915" s="1"/>
      <c r="KT915" s="1"/>
      <c r="KU915" s="1"/>
      <c r="KV915" s="1"/>
      <c r="KW915" s="1"/>
      <c r="KX915" s="1"/>
      <c r="KY915" s="1"/>
      <c r="KZ915" s="1"/>
      <c r="LA915" s="1"/>
      <c r="LB915" s="1"/>
      <c r="LC915" s="1"/>
      <c r="LD915" s="1"/>
      <c r="LE915" s="1"/>
      <c r="LF915" s="1"/>
      <c r="LG915" s="1"/>
      <c r="LH915" s="1"/>
      <c r="LI915" s="1"/>
      <c r="LJ915" s="1"/>
      <c r="LK915" s="1"/>
      <c r="LL915" s="1"/>
    </row>
    <row r="916" spans="1:324" ht="14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2"/>
      <c r="BD916" s="3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2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  <c r="KJ916" s="1"/>
      <c r="KK916" s="1"/>
      <c r="KL916" s="1"/>
      <c r="KM916" s="1"/>
      <c r="KN916" s="1"/>
      <c r="KO916" s="1"/>
      <c r="KP916" s="1"/>
      <c r="KQ916" s="1"/>
      <c r="KR916" s="1"/>
      <c r="KS916" s="1"/>
      <c r="KT916" s="1"/>
      <c r="KU916" s="1"/>
      <c r="KV916" s="1"/>
      <c r="KW916" s="1"/>
      <c r="KX916" s="1"/>
      <c r="KY916" s="1"/>
      <c r="KZ916" s="1"/>
      <c r="LA916" s="1"/>
      <c r="LB916" s="1"/>
      <c r="LC916" s="1"/>
      <c r="LD916" s="1"/>
      <c r="LE916" s="1"/>
      <c r="LF916" s="1"/>
      <c r="LG916" s="1"/>
      <c r="LH916" s="1"/>
      <c r="LI916" s="1"/>
      <c r="LJ916" s="1"/>
      <c r="LK916" s="1"/>
      <c r="LL916" s="1"/>
    </row>
    <row r="917" spans="1:324" ht="14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2"/>
      <c r="BD917" s="3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2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  <c r="KJ917" s="1"/>
      <c r="KK917" s="1"/>
      <c r="KL917" s="1"/>
      <c r="KM917" s="1"/>
      <c r="KN917" s="1"/>
      <c r="KO917" s="1"/>
      <c r="KP917" s="1"/>
      <c r="KQ917" s="1"/>
      <c r="KR917" s="1"/>
      <c r="KS917" s="1"/>
      <c r="KT917" s="1"/>
      <c r="KU917" s="1"/>
      <c r="KV917" s="1"/>
      <c r="KW917" s="1"/>
      <c r="KX917" s="1"/>
      <c r="KY917" s="1"/>
      <c r="KZ917" s="1"/>
      <c r="LA917" s="1"/>
      <c r="LB917" s="1"/>
      <c r="LC917" s="1"/>
      <c r="LD917" s="1"/>
      <c r="LE917" s="1"/>
      <c r="LF917" s="1"/>
      <c r="LG917" s="1"/>
      <c r="LH917" s="1"/>
      <c r="LI917" s="1"/>
      <c r="LJ917" s="1"/>
      <c r="LK917" s="1"/>
      <c r="LL917" s="1"/>
    </row>
    <row r="918" spans="1:324" ht="14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2"/>
      <c r="BD918" s="3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2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  <c r="KJ918" s="1"/>
      <c r="KK918" s="1"/>
      <c r="KL918" s="1"/>
      <c r="KM918" s="1"/>
      <c r="KN918" s="1"/>
      <c r="KO918" s="1"/>
      <c r="KP918" s="1"/>
      <c r="KQ918" s="1"/>
      <c r="KR918" s="1"/>
      <c r="KS918" s="1"/>
      <c r="KT918" s="1"/>
      <c r="KU918" s="1"/>
      <c r="KV918" s="1"/>
      <c r="KW918" s="1"/>
      <c r="KX918" s="1"/>
      <c r="KY918" s="1"/>
      <c r="KZ918" s="1"/>
      <c r="LA918" s="1"/>
      <c r="LB918" s="1"/>
      <c r="LC918" s="1"/>
      <c r="LD918" s="1"/>
      <c r="LE918" s="1"/>
      <c r="LF918" s="1"/>
      <c r="LG918" s="1"/>
      <c r="LH918" s="1"/>
      <c r="LI918" s="1"/>
      <c r="LJ918" s="1"/>
      <c r="LK918" s="1"/>
      <c r="LL918" s="1"/>
    </row>
    <row r="919" spans="1:324" ht="14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2"/>
      <c r="BD919" s="3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2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  <c r="KJ919" s="1"/>
      <c r="KK919" s="1"/>
      <c r="KL919" s="1"/>
      <c r="KM919" s="1"/>
      <c r="KN919" s="1"/>
      <c r="KO919" s="1"/>
      <c r="KP919" s="1"/>
      <c r="KQ919" s="1"/>
      <c r="KR919" s="1"/>
      <c r="KS919" s="1"/>
      <c r="KT919" s="1"/>
      <c r="KU919" s="1"/>
      <c r="KV919" s="1"/>
      <c r="KW919" s="1"/>
      <c r="KX919" s="1"/>
      <c r="KY919" s="1"/>
      <c r="KZ919" s="1"/>
      <c r="LA919" s="1"/>
      <c r="LB919" s="1"/>
      <c r="LC919" s="1"/>
      <c r="LD919" s="1"/>
      <c r="LE919" s="1"/>
      <c r="LF919" s="1"/>
      <c r="LG919" s="1"/>
      <c r="LH919" s="1"/>
      <c r="LI919" s="1"/>
      <c r="LJ919" s="1"/>
      <c r="LK919" s="1"/>
      <c r="LL919" s="1"/>
    </row>
    <row r="920" spans="1:324" ht="14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2"/>
      <c r="BD920" s="3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2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  <c r="KJ920" s="1"/>
      <c r="KK920" s="1"/>
      <c r="KL920" s="1"/>
      <c r="KM920" s="1"/>
      <c r="KN920" s="1"/>
      <c r="KO920" s="1"/>
      <c r="KP920" s="1"/>
      <c r="KQ920" s="1"/>
      <c r="KR920" s="1"/>
      <c r="KS920" s="1"/>
      <c r="KT920" s="1"/>
      <c r="KU920" s="1"/>
      <c r="KV920" s="1"/>
      <c r="KW920" s="1"/>
      <c r="KX920" s="1"/>
      <c r="KY920" s="1"/>
      <c r="KZ920" s="1"/>
      <c r="LA920" s="1"/>
      <c r="LB920" s="1"/>
      <c r="LC920" s="1"/>
      <c r="LD920" s="1"/>
      <c r="LE920" s="1"/>
      <c r="LF920" s="1"/>
      <c r="LG920" s="1"/>
      <c r="LH920" s="1"/>
      <c r="LI920" s="1"/>
      <c r="LJ920" s="1"/>
      <c r="LK920" s="1"/>
      <c r="LL920" s="1"/>
    </row>
    <row r="921" spans="1:324" ht="14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2"/>
      <c r="BD921" s="3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2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  <c r="KJ921" s="1"/>
      <c r="KK921" s="1"/>
      <c r="KL921" s="1"/>
      <c r="KM921" s="1"/>
      <c r="KN921" s="1"/>
      <c r="KO921" s="1"/>
      <c r="KP921" s="1"/>
      <c r="KQ921" s="1"/>
      <c r="KR921" s="1"/>
      <c r="KS921" s="1"/>
      <c r="KT921" s="1"/>
      <c r="KU921" s="1"/>
      <c r="KV921" s="1"/>
      <c r="KW921" s="1"/>
      <c r="KX921" s="1"/>
      <c r="KY921" s="1"/>
      <c r="KZ921" s="1"/>
      <c r="LA921" s="1"/>
      <c r="LB921" s="1"/>
      <c r="LC921" s="1"/>
      <c r="LD921" s="1"/>
      <c r="LE921" s="1"/>
      <c r="LF921" s="1"/>
      <c r="LG921" s="1"/>
      <c r="LH921" s="1"/>
      <c r="LI921" s="1"/>
      <c r="LJ921" s="1"/>
      <c r="LK921" s="1"/>
      <c r="LL921" s="1"/>
    </row>
    <row r="922" spans="1:324" ht="14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2"/>
      <c r="BD922" s="3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2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  <c r="KJ922" s="1"/>
      <c r="KK922" s="1"/>
      <c r="KL922" s="1"/>
      <c r="KM922" s="1"/>
      <c r="KN922" s="1"/>
      <c r="KO922" s="1"/>
      <c r="KP922" s="1"/>
      <c r="KQ922" s="1"/>
      <c r="KR922" s="1"/>
      <c r="KS922" s="1"/>
      <c r="KT922" s="1"/>
      <c r="KU922" s="1"/>
      <c r="KV922" s="1"/>
      <c r="KW922" s="1"/>
      <c r="KX922" s="1"/>
      <c r="KY922" s="1"/>
      <c r="KZ922" s="1"/>
      <c r="LA922" s="1"/>
      <c r="LB922" s="1"/>
      <c r="LC922" s="1"/>
      <c r="LD922" s="1"/>
      <c r="LE922" s="1"/>
      <c r="LF922" s="1"/>
      <c r="LG922" s="1"/>
      <c r="LH922" s="1"/>
      <c r="LI922" s="1"/>
      <c r="LJ922" s="1"/>
      <c r="LK922" s="1"/>
      <c r="LL922" s="1"/>
    </row>
    <row r="923" spans="1:324" ht="14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2"/>
      <c r="BD923" s="3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2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  <c r="KJ923" s="1"/>
      <c r="KK923" s="1"/>
      <c r="KL923" s="1"/>
      <c r="KM923" s="1"/>
      <c r="KN923" s="1"/>
      <c r="KO923" s="1"/>
      <c r="KP923" s="1"/>
      <c r="KQ923" s="1"/>
      <c r="KR923" s="1"/>
      <c r="KS923" s="1"/>
      <c r="KT923" s="1"/>
      <c r="KU923" s="1"/>
      <c r="KV923" s="1"/>
      <c r="KW923" s="1"/>
      <c r="KX923" s="1"/>
      <c r="KY923" s="1"/>
      <c r="KZ923" s="1"/>
      <c r="LA923" s="1"/>
      <c r="LB923" s="1"/>
      <c r="LC923" s="1"/>
      <c r="LD923" s="1"/>
      <c r="LE923" s="1"/>
      <c r="LF923" s="1"/>
      <c r="LG923" s="1"/>
      <c r="LH923" s="1"/>
      <c r="LI923" s="1"/>
      <c r="LJ923" s="1"/>
      <c r="LK923" s="1"/>
      <c r="LL923" s="1"/>
    </row>
    <row r="924" spans="1:324" ht="14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2"/>
      <c r="BD924" s="3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2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  <c r="KJ924" s="1"/>
      <c r="KK924" s="1"/>
      <c r="KL924" s="1"/>
      <c r="KM924" s="1"/>
      <c r="KN924" s="1"/>
      <c r="KO924" s="1"/>
      <c r="KP924" s="1"/>
      <c r="KQ924" s="1"/>
      <c r="KR924" s="1"/>
      <c r="KS924" s="1"/>
      <c r="KT924" s="1"/>
      <c r="KU924" s="1"/>
      <c r="KV924" s="1"/>
      <c r="KW924" s="1"/>
      <c r="KX924" s="1"/>
      <c r="KY924" s="1"/>
      <c r="KZ924" s="1"/>
      <c r="LA924" s="1"/>
      <c r="LB924" s="1"/>
      <c r="LC924" s="1"/>
      <c r="LD924" s="1"/>
      <c r="LE924" s="1"/>
      <c r="LF924" s="1"/>
      <c r="LG924" s="1"/>
      <c r="LH924" s="1"/>
      <c r="LI924" s="1"/>
      <c r="LJ924" s="1"/>
      <c r="LK924" s="1"/>
      <c r="LL924" s="1"/>
    </row>
    <row r="925" spans="1:324" ht="14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2"/>
      <c r="BD925" s="3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2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  <c r="KJ925" s="1"/>
      <c r="KK925" s="1"/>
      <c r="KL925" s="1"/>
      <c r="KM925" s="1"/>
      <c r="KN925" s="1"/>
      <c r="KO925" s="1"/>
      <c r="KP925" s="1"/>
      <c r="KQ925" s="1"/>
      <c r="KR925" s="1"/>
      <c r="KS925" s="1"/>
      <c r="KT925" s="1"/>
      <c r="KU925" s="1"/>
      <c r="KV925" s="1"/>
      <c r="KW925" s="1"/>
      <c r="KX925" s="1"/>
      <c r="KY925" s="1"/>
      <c r="KZ925" s="1"/>
      <c r="LA925" s="1"/>
      <c r="LB925" s="1"/>
      <c r="LC925" s="1"/>
      <c r="LD925" s="1"/>
      <c r="LE925" s="1"/>
      <c r="LF925" s="1"/>
      <c r="LG925" s="1"/>
      <c r="LH925" s="1"/>
      <c r="LI925" s="1"/>
      <c r="LJ925" s="1"/>
      <c r="LK925" s="1"/>
      <c r="LL925" s="1"/>
    </row>
    <row r="926" spans="1:324" ht="14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2"/>
      <c r="BD926" s="3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2"/>
      <c r="DF926" s="3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  <c r="KJ926" s="1"/>
      <c r="KK926" s="1"/>
      <c r="KL926" s="1"/>
      <c r="KM926" s="1"/>
      <c r="KN926" s="1"/>
      <c r="KO926" s="1"/>
      <c r="KP926" s="1"/>
      <c r="KQ926" s="1"/>
      <c r="KR926" s="1"/>
      <c r="KS926" s="1"/>
      <c r="KT926" s="1"/>
      <c r="KU926" s="1"/>
      <c r="KV926" s="1"/>
      <c r="KW926" s="1"/>
      <c r="KX926" s="1"/>
      <c r="KY926" s="1"/>
      <c r="KZ926" s="1"/>
      <c r="LA926" s="1"/>
      <c r="LB926" s="1"/>
      <c r="LC926" s="1"/>
      <c r="LD926" s="1"/>
      <c r="LE926" s="1"/>
      <c r="LF926" s="1"/>
      <c r="LG926" s="1"/>
      <c r="LH926" s="1"/>
      <c r="LI926" s="1"/>
      <c r="LJ926" s="1"/>
      <c r="LK926" s="1"/>
      <c r="LL926" s="1"/>
    </row>
    <row r="927" spans="1:324" ht="14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2"/>
      <c r="BD927" s="3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2"/>
      <c r="DF927" s="3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  <c r="KJ927" s="1"/>
      <c r="KK927" s="1"/>
      <c r="KL927" s="1"/>
      <c r="KM927" s="1"/>
      <c r="KN927" s="1"/>
      <c r="KO927" s="1"/>
      <c r="KP927" s="1"/>
      <c r="KQ927" s="1"/>
      <c r="KR927" s="1"/>
      <c r="KS927" s="1"/>
      <c r="KT927" s="1"/>
      <c r="KU927" s="1"/>
      <c r="KV927" s="1"/>
      <c r="KW927" s="1"/>
      <c r="KX927" s="1"/>
      <c r="KY927" s="1"/>
      <c r="KZ927" s="1"/>
      <c r="LA927" s="1"/>
      <c r="LB927" s="1"/>
      <c r="LC927" s="1"/>
      <c r="LD927" s="1"/>
      <c r="LE927" s="1"/>
      <c r="LF927" s="1"/>
      <c r="LG927" s="1"/>
      <c r="LH927" s="1"/>
      <c r="LI927" s="1"/>
      <c r="LJ927" s="1"/>
      <c r="LK927" s="1"/>
      <c r="LL927" s="1"/>
    </row>
    <row r="928" spans="1:324" ht="14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2"/>
      <c r="BD928" s="3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2"/>
      <c r="DF928" s="3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  <c r="KJ928" s="1"/>
      <c r="KK928" s="1"/>
      <c r="KL928" s="1"/>
      <c r="KM928" s="1"/>
      <c r="KN928" s="1"/>
      <c r="KO928" s="1"/>
      <c r="KP928" s="1"/>
      <c r="KQ928" s="1"/>
      <c r="KR928" s="1"/>
      <c r="KS928" s="1"/>
      <c r="KT928" s="1"/>
      <c r="KU928" s="1"/>
      <c r="KV928" s="1"/>
      <c r="KW928" s="1"/>
      <c r="KX928" s="1"/>
      <c r="KY928" s="1"/>
      <c r="KZ928" s="1"/>
      <c r="LA928" s="1"/>
      <c r="LB928" s="1"/>
      <c r="LC928" s="1"/>
      <c r="LD928" s="1"/>
      <c r="LE928" s="1"/>
      <c r="LF928" s="1"/>
      <c r="LG928" s="1"/>
      <c r="LH928" s="1"/>
      <c r="LI928" s="1"/>
      <c r="LJ928" s="1"/>
      <c r="LK928" s="1"/>
      <c r="LL928" s="1"/>
    </row>
    <row r="929" spans="1:324" ht="14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2"/>
      <c r="BD929" s="3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2"/>
      <c r="DF929" s="3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  <c r="KJ929" s="1"/>
      <c r="KK929" s="1"/>
      <c r="KL929" s="1"/>
      <c r="KM929" s="1"/>
      <c r="KN929" s="1"/>
      <c r="KO929" s="1"/>
      <c r="KP929" s="1"/>
      <c r="KQ929" s="1"/>
      <c r="KR929" s="1"/>
      <c r="KS929" s="1"/>
      <c r="KT929" s="1"/>
      <c r="KU929" s="1"/>
      <c r="KV929" s="1"/>
      <c r="KW929" s="1"/>
      <c r="KX929" s="1"/>
      <c r="KY929" s="1"/>
      <c r="KZ929" s="1"/>
      <c r="LA929" s="1"/>
      <c r="LB929" s="1"/>
      <c r="LC929" s="1"/>
      <c r="LD929" s="1"/>
      <c r="LE929" s="1"/>
      <c r="LF929" s="1"/>
      <c r="LG929" s="1"/>
      <c r="LH929" s="1"/>
      <c r="LI929" s="1"/>
      <c r="LJ929" s="1"/>
      <c r="LK929" s="1"/>
      <c r="LL929" s="1"/>
    </row>
    <row r="930" spans="1:324" ht="14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2"/>
      <c r="BD930" s="3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2"/>
      <c r="DF930" s="3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  <c r="KJ930" s="1"/>
      <c r="KK930" s="1"/>
      <c r="KL930" s="1"/>
      <c r="KM930" s="1"/>
      <c r="KN930" s="1"/>
      <c r="KO930" s="1"/>
      <c r="KP930" s="1"/>
      <c r="KQ930" s="1"/>
      <c r="KR930" s="1"/>
      <c r="KS930" s="1"/>
      <c r="KT930" s="1"/>
      <c r="KU930" s="1"/>
      <c r="KV930" s="1"/>
      <c r="KW930" s="1"/>
      <c r="KX930" s="1"/>
      <c r="KY930" s="1"/>
      <c r="KZ930" s="1"/>
      <c r="LA930" s="1"/>
      <c r="LB930" s="1"/>
      <c r="LC930" s="1"/>
      <c r="LD930" s="1"/>
      <c r="LE930" s="1"/>
      <c r="LF930" s="1"/>
      <c r="LG930" s="1"/>
      <c r="LH930" s="1"/>
      <c r="LI930" s="1"/>
      <c r="LJ930" s="1"/>
      <c r="LK930" s="1"/>
      <c r="LL930" s="1"/>
    </row>
    <row r="931" spans="1:324" ht="14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2"/>
      <c r="BD931" s="3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2"/>
      <c r="DF931" s="3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  <c r="KJ931" s="1"/>
      <c r="KK931" s="1"/>
      <c r="KL931" s="1"/>
      <c r="KM931" s="1"/>
      <c r="KN931" s="1"/>
      <c r="KO931" s="1"/>
      <c r="KP931" s="1"/>
      <c r="KQ931" s="1"/>
      <c r="KR931" s="1"/>
      <c r="KS931" s="1"/>
      <c r="KT931" s="1"/>
      <c r="KU931" s="1"/>
      <c r="KV931" s="1"/>
      <c r="KW931" s="1"/>
      <c r="KX931" s="1"/>
      <c r="KY931" s="1"/>
      <c r="KZ931" s="1"/>
      <c r="LA931" s="1"/>
      <c r="LB931" s="1"/>
      <c r="LC931" s="1"/>
      <c r="LD931" s="1"/>
      <c r="LE931" s="1"/>
      <c r="LF931" s="1"/>
      <c r="LG931" s="1"/>
      <c r="LH931" s="1"/>
      <c r="LI931" s="1"/>
      <c r="LJ931" s="1"/>
      <c r="LK931" s="1"/>
      <c r="LL931" s="1"/>
    </row>
    <row r="932" spans="1:324" ht="14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2"/>
      <c r="BD932" s="3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2"/>
      <c r="DF932" s="3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  <c r="KJ932" s="1"/>
      <c r="KK932" s="1"/>
      <c r="KL932" s="1"/>
      <c r="KM932" s="1"/>
      <c r="KN932" s="1"/>
      <c r="KO932" s="1"/>
      <c r="KP932" s="1"/>
      <c r="KQ932" s="1"/>
      <c r="KR932" s="1"/>
      <c r="KS932" s="1"/>
      <c r="KT932" s="1"/>
      <c r="KU932" s="1"/>
      <c r="KV932" s="1"/>
      <c r="KW932" s="1"/>
      <c r="KX932" s="1"/>
      <c r="KY932" s="1"/>
      <c r="KZ932" s="1"/>
      <c r="LA932" s="1"/>
      <c r="LB932" s="1"/>
      <c r="LC932" s="1"/>
      <c r="LD932" s="1"/>
      <c r="LE932" s="1"/>
      <c r="LF932" s="1"/>
      <c r="LG932" s="1"/>
      <c r="LH932" s="1"/>
      <c r="LI932" s="1"/>
      <c r="LJ932" s="1"/>
      <c r="LK932" s="1"/>
      <c r="LL932" s="1"/>
    </row>
    <row r="933" spans="1:324" ht="14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2"/>
      <c r="BD933" s="3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2"/>
      <c r="DF933" s="3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  <c r="KJ933" s="1"/>
      <c r="KK933" s="1"/>
      <c r="KL933" s="1"/>
      <c r="KM933" s="1"/>
      <c r="KN933" s="1"/>
      <c r="KO933" s="1"/>
      <c r="KP933" s="1"/>
      <c r="KQ933" s="1"/>
      <c r="KR933" s="1"/>
      <c r="KS933" s="1"/>
      <c r="KT933" s="1"/>
      <c r="KU933" s="1"/>
      <c r="KV933" s="1"/>
      <c r="KW933" s="1"/>
      <c r="KX933" s="1"/>
      <c r="KY933" s="1"/>
      <c r="KZ933" s="1"/>
      <c r="LA933" s="1"/>
      <c r="LB933" s="1"/>
      <c r="LC933" s="1"/>
      <c r="LD933" s="1"/>
      <c r="LE933" s="1"/>
      <c r="LF933" s="1"/>
      <c r="LG933" s="1"/>
      <c r="LH933" s="1"/>
      <c r="LI933" s="1"/>
      <c r="LJ933" s="1"/>
      <c r="LK933" s="1"/>
      <c r="LL933" s="1"/>
    </row>
    <row r="934" spans="1:324" ht="14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2"/>
      <c r="BD934" s="3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2"/>
      <c r="DF934" s="3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  <c r="KJ934" s="1"/>
      <c r="KK934" s="1"/>
      <c r="KL934" s="1"/>
      <c r="KM934" s="1"/>
      <c r="KN934" s="1"/>
      <c r="KO934" s="1"/>
      <c r="KP934" s="1"/>
      <c r="KQ934" s="1"/>
      <c r="KR934" s="1"/>
      <c r="KS934" s="1"/>
      <c r="KT934" s="1"/>
      <c r="KU934" s="1"/>
      <c r="KV934" s="1"/>
      <c r="KW934" s="1"/>
      <c r="KX934" s="1"/>
      <c r="KY934" s="1"/>
      <c r="KZ934" s="1"/>
      <c r="LA934" s="1"/>
      <c r="LB934" s="1"/>
      <c r="LC934" s="1"/>
      <c r="LD934" s="1"/>
      <c r="LE934" s="1"/>
      <c r="LF934" s="1"/>
      <c r="LG934" s="1"/>
      <c r="LH934" s="1"/>
      <c r="LI934" s="1"/>
      <c r="LJ934" s="1"/>
      <c r="LK934" s="1"/>
      <c r="LL934" s="1"/>
    </row>
    <row r="935" spans="1:324" ht="14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2"/>
      <c r="BD935" s="3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2"/>
      <c r="DF935" s="3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  <c r="KJ935" s="1"/>
      <c r="KK935" s="1"/>
      <c r="KL935" s="1"/>
      <c r="KM935" s="1"/>
      <c r="KN935" s="1"/>
      <c r="KO935" s="1"/>
      <c r="KP935" s="1"/>
      <c r="KQ935" s="1"/>
      <c r="KR935" s="1"/>
      <c r="KS935" s="1"/>
      <c r="KT935" s="1"/>
      <c r="KU935" s="1"/>
      <c r="KV935" s="1"/>
      <c r="KW935" s="1"/>
      <c r="KX935" s="1"/>
      <c r="KY935" s="1"/>
      <c r="KZ935" s="1"/>
      <c r="LA935" s="1"/>
      <c r="LB935" s="1"/>
      <c r="LC935" s="1"/>
      <c r="LD935" s="1"/>
      <c r="LE935" s="1"/>
      <c r="LF935" s="1"/>
      <c r="LG935" s="1"/>
      <c r="LH935" s="1"/>
      <c r="LI935" s="1"/>
      <c r="LJ935" s="1"/>
      <c r="LK935" s="1"/>
      <c r="LL935" s="1"/>
    </row>
    <row r="936" spans="1:324" ht="14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2"/>
      <c r="BD936" s="3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2"/>
      <c r="DF936" s="3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  <c r="KJ936" s="1"/>
      <c r="KK936" s="1"/>
      <c r="KL936" s="1"/>
      <c r="KM936" s="1"/>
      <c r="KN936" s="1"/>
      <c r="KO936" s="1"/>
      <c r="KP936" s="1"/>
      <c r="KQ936" s="1"/>
      <c r="KR936" s="1"/>
      <c r="KS936" s="1"/>
      <c r="KT936" s="1"/>
      <c r="KU936" s="1"/>
      <c r="KV936" s="1"/>
      <c r="KW936" s="1"/>
      <c r="KX936" s="1"/>
      <c r="KY936" s="1"/>
      <c r="KZ936" s="1"/>
      <c r="LA936" s="1"/>
      <c r="LB936" s="1"/>
      <c r="LC936" s="1"/>
      <c r="LD936" s="1"/>
      <c r="LE936" s="1"/>
      <c r="LF936" s="1"/>
      <c r="LG936" s="1"/>
      <c r="LH936" s="1"/>
      <c r="LI936" s="1"/>
      <c r="LJ936" s="1"/>
      <c r="LK936" s="1"/>
      <c r="LL936" s="1"/>
    </row>
    <row r="937" spans="1:324" ht="14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2"/>
      <c r="BD937" s="3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2"/>
      <c r="DF937" s="3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  <c r="KJ937" s="1"/>
      <c r="KK937" s="1"/>
      <c r="KL937" s="1"/>
      <c r="KM937" s="1"/>
      <c r="KN937" s="1"/>
      <c r="KO937" s="1"/>
      <c r="KP937" s="1"/>
      <c r="KQ937" s="1"/>
      <c r="KR937" s="1"/>
      <c r="KS937" s="1"/>
      <c r="KT937" s="1"/>
      <c r="KU937" s="1"/>
      <c r="KV937" s="1"/>
      <c r="KW937" s="1"/>
      <c r="KX937" s="1"/>
      <c r="KY937" s="1"/>
      <c r="KZ937" s="1"/>
      <c r="LA937" s="1"/>
      <c r="LB937" s="1"/>
      <c r="LC937" s="1"/>
      <c r="LD937" s="1"/>
      <c r="LE937" s="1"/>
      <c r="LF937" s="1"/>
      <c r="LG937" s="1"/>
      <c r="LH937" s="1"/>
      <c r="LI937" s="1"/>
      <c r="LJ937" s="1"/>
      <c r="LK937" s="1"/>
      <c r="LL937" s="1"/>
    </row>
    <row r="938" spans="1:324" ht="14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2"/>
      <c r="BD938" s="3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2"/>
      <c r="DF938" s="3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  <c r="KJ938" s="1"/>
      <c r="KK938" s="1"/>
      <c r="KL938" s="1"/>
      <c r="KM938" s="1"/>
      <c r="KN938" s="1"/>
      <c r="KO938" s="1"/>
      <c r="KP938" s="1"/>
      <c r="KQ938" s="1"/>
      <c r="KR938" s="1"/>
      <c r="KS938" s="1"/>
      <c r="KT938" s="1"/>
      <c r="KU938" s="1"/>
      <c r="KV938" s="1"/>
      <c r="KW938" s="1"/>
      <c r="KX938" s="1"/>
      <c r="KY938" s="1"/>
      <c r="KZ938" s="1"/>
      <c r="LA938" s="1"/>
      <c r="LB938" s="1"/>
      <c r="LC938" s="1"/>
      <c r="LD938" s="1"/>
      <c r="LE938" s="1"/>
      <c r="LF938" s="1"/>
      <c r="LG938" s="1"/>
      <c r="LH938" s="1"/>
      <c r="LI938" s="1"/>
      <c r="LJ938" s="1"/>
      <c r="LK938" s="1"/>
      <c r="LL938" s="1"/>
    </row>
    <row r="939" spans="1:324" ht="14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2"/>
      <c r="BD939" s="3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2"/>
      <c r="DF939" s="3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  <c r="KJ939" s="1"/>
      <c r="KK939" s="1"/>
      <c r="KL939" s="1"/>
      <c r="KM939" s="1"/>
      <c r="KN939" s="1"/>
      <c r="KO939" s="1"/>
      <c r="KP939" s="1"/>
      <c r="KQ939" s="1"/>
      <c r="KR939" s="1"/>
      <c r="KS939" s="1"/>
      <c r="KT939" s="1"/>
      <c r="KU939" s="1"/>
      <c r="KV939" s="1"/>
      <c r="KW939" s="1"/>
      <c r="KX939" s="1"/>
      <c r="KY939" s="1"/>
      <c r="KZ939" s="1"/>
      <c r="LA939" s="1"/>
      <c r="LB939" s="1"/>
      <c r="LC939" s="1"/>
      <c r="LD939" s="1"/>
      <c r="LE939" s="1"/>
      <c r="LF939" s="1"/>
      <c r="LG939" s="1"/>
      <c r="LH939" s="1"/>
      <c r="LI939" s="1"/>
      <c r="LJ939" s="1"/>
      <c r="LK939" s="1"/>
      <c r="LL939" s="1"/>
    </row>
    <row r="940" spans="1:324" ht="14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2"/>
      <c r="BD940" s="3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2"/>
      <c r="DF940" s="3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  <c r="KJ940" s="1"/>
      <c r="KK940" s="1"/>
      <c r="KL940" s="1"/>
      <c r="KM940" s="1"/>
      <c r="KN940" s="1"/>
      <c r="KO940" s="1"/>
      <c r="KP940" s="1"/>
      <c r="KQ940" s="1"/>
      <c r="KR940" s="1"/>
      <c r="KS940" s="1"/>
      <c r="KT940" s="1"/>
      <c r="KU940" s="1"/>
      <c r="KV940" s="1"/>
      <c r="KW940" s="1"/>
      <c r="KX940" s="1"/>
      <c r="KY940" s="1"/>
      <c r="KZ940" s="1"/>
      <c r="LA940" s="1"/>
      <c r="LB940" s="1"/>
      <c r="LC940" s="1"/>
      <c r="LD940" s="1"/>
      <c r="LE940" s="1"/>
      <c r="LF940" s="1"/>
      <c r="LG940" s="1"/>
      <c r="LH940" s="1"/>
      <c r="LI940" s="1"/>
      <c r="LJ940" s="1"/>
      <c r="LK940" s="1"/>
      <c r="LL940" s="1"/>
    </row>
    <row r="941" spans="1:324" ht="14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2"/>
      <c r="BD941" s="3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2"/>
      <c r="DF941" s="3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  <c r="KJ941" s="1"/>
      <c r="KK941" s="1"/>
      <c r="KL941" s="1"/>
      <c r="KM941" s="1"/>
      <c r="KN941" s="1"/>
      <c r="KO941" s="1"/>
      <c r="KP941" s="1"/>
      <c r="KQ941" s="1"/>
      <c r="KR941" s="1"/>
      <c r="KS941" s="1"/>
      <c r="KT941" s="1"/>
      <c r="KU941" s="1"/>
      <c r="KV941" s="1"/>
      <c r="KW941" s="1"/>
      <c r="KX941" s="1"/>
      <c r="KY941" s="1"/>
      <c r="KZ941" s="1"/>
      <c r="LA941" s="1"/>
      <c r="LB941" s="1"/>
      <c r="LC941" s="1"/>
      <c r="LD941" s="1"/>
      <c r="LE941" s="1"/>
      <c r="LF941" s="1"/>
      <c r="LG941" s="1"/>
      <c r="LH941" s="1"/>
      <c r="LI941" s="1"/>
      <c r="LJ941" s="1"/>
      <c r="LK941" s="1"/>
      <c r="LL941" s="1"/>
    </row>
    <row r="942" spans="1:324" ht="14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2"/>
      <c r="BD942" s="3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2"/>
      <c r="DF942" s="3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  <c r="KJ942" s="1"/>
      <c r="KK942" s="1"/>
      <c r="KL942" s="1"/>
      <c r="KM942" s="1"/>
      <c r="KN942" s="1"/>
      <c r="KO942" s="1"/>
      <c r="KP942" s="1"/>
      <c r="KQ942" s="1"/>
      <c r="KR942" s="1"/>
      <c r="KS942" s="1"/>
      <c r="KT942" s="1"/>
      <c r="KU942" s="1"/>
      <c r="KV942" s="1"/>
      <c r="KW942" s="1"/>
      <c r="KX942" s="1"/>
      <c r="KY942" s="1"/>
      <c r="KZ942" s="1"/>
      <c r="LA942" s="1"/>
      <c r="LB942" s="1"/>
      <c r="LC942" s="1"/>
      <c r="LD942" s="1"/>
      <c r="LE942" s="1"/>
      <c r="LF942" s="1"/>
      <c r="LG942" s="1"/>
      <c r="LH942" s="1"/>
      <c r="LI942" s="1"/>
      <c r="LJ942" s="1"/>
      <c r="LK942" s="1"/>
      <c r="LL942" s="1"/>
    </row>
    <row r="943" spans="1:324" ht="14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2"/>
      <c r="BD943" s="3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2"/>
      <c r="DF943" s="3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  <c r="KJ943" s="1"/>
      <c r="KK943" s="1"/>
      <c r="KL943" s="1"/>
      <c r="KM943" s="1"/>
      <c r="KN943" s="1"/>
      <c r="KO943" s="1"/>
      <c r="KP943" s="1"/>
      <c r="KQ943" s="1"/>
      <c r="KR943" s="1"/>
      <c r="KS943" s="1"/>
      <c r="KT943" s="1"/>
      <c r="KU943" s="1"/>
      <c r="KV943" s="1"/>
      <c r="KW943" s="1"/>
      <c r="KX943" s="1"/>
      <c r="KY943" s="1"/>
      <c r="KZ943" s="1"/>
      <c r="LA943" s="1"/>
      <c r="LB943" s="1"/>
      <c r="LC943" s="1"/>
      <c r="LD943" s="1"/>
      <c r="LE943" s="1"/>
      <c r="LF943" s="1"/>
      <c r="LG943" s="1"/>
      <c r="LH943" s="1"/>
      <c r="LI943" s="1"/>
      <c r="LJ943" s="1"/>
      <c r="LK943" s="1"/>
      <c r="LL943" s="1"/>
    </row>
    <row r="944" spans="1:324" ht="14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2"/>
      <c r="BD944" s="3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2"/>
      <c r="DF944" s="3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  <c r="KJ944" s="1"/>
      <c r="KK944" s="1"/>
      <c r="KL944" s="1"/>
      <c r="KM944" s="1"/>
      <c r="KN944" s="1"/>
      <c r="KO944" s="1"/>
      <c r="KP944" s="1"/>
      <c r="KQ944" s="1"/>
      <c r="KR944" s="1"/>
      <c r="KS944" s="1"/>
      <c r="KT944" s="1"/>
      <c r="KU944" s="1"/>
      <c r="KV944" s="1"/>
      <c r="KW944" s="1"/>
      <c r="KX944" s="1"/>
      <c r="KY944" s="1"/>
      <c r="KZ944" s="1"/>
      <c r="LA944" s="1"/>
      <c r="LB944" s="1"/>
      <c r="LC944" s="1"/>
      <c r="LD944" s="1"/>
      <c r="LE944" s="1"/>
      <c r="LF944" s="1"/>
      <c r="LG944" s="1"/>
      <c r="LH944" s="1"/>
      <c r="LI944" s="1"/>
      <c r="LJ944" s="1"/>
      <c r="LK944" s="1"/>
      <c r="LL944" s="1"/>
    </row>
    <row r="945" spans="1:324" ht="14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2"/>
      <c r="BD945" s="3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2"/>
      <c r="DF945" s="3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  <c r="KJ945" s="1"/>
      <c r="KK945" s="1"/>
      <c r="KL945" s="1"/>
      <c r="KM945" s="1"/>
      <c r="KN945" s="1"/>
      <c r="KO945" s="1"/>
      <c r="KP945" s="1"/>
      <c r="KQ945" s="1"/>
      <c r="KR945" s="1"/>
      <c r="KS945" s="1"/>
      <c r="KT945" s="1"/>
      <c r="KU945" s="1"/>
      <c r="KV945" s="1"/>
      <c r="KW945" s="1"/>
      <c r="KX945" s="1"/>
      <c r="KY945" s="1"/>
      <c r="KZ945" s="1"/>
      <c r="LA945" s="1"/>
      <c r="LB945" s="1"/>
      <c r="LC945" s="1"/>
      <c r="LD945" s="1"/>
      <c r="LE945" s="1"/>
      <c r="LF945" s="1"/>
      <c r="LG945" s="1"/>
      <c r="LH945" s="1"/>
      <c r="LI945" s="1"/>
      <c r="LJ945" s="1"/>
      <c r="LK945" s="1"/>
      <c r="LL945" s="1"/>
    </row>
    <row r="946" spans="1:324" ht="14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2"/>
      <c r="BD946" s="3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2"/>
      <c r="DF946" s="3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  <c r="KJ946" s="1"/>
      <c r="KK946" s="1"/>
      <c r="KL946" s="1"/>
      <c r="KM946" s="1"/>
      <c r="KN946" s="1"/>
      <c r="KO946" s="1"/>
      <c r="KP946" s="1"/>
      <c r="KQ946" s="1"/>
      <c r="KR946" s="1"/>
      <c r="KS946" s="1"/>
      <c r="KT946" s="1"/>
      <c r="KU946" s="1"/>
      <c r="KV946" s="1"/>
      <c r="KW946" s="1"/>
      <c r="KX946" s="1"/>
      <c r="KY946" s="1"/>
      <c r="KZ946" s="1"/>
      <c r="LA946" s="1"/>
      <c r="LB946" s="1"/>
      <c r="LC946" s="1"/>
      <c r="LD946" s="1"/>
      <c r="LE946" s="1"/>
      <c r="LF946" s="1"/>
      <c r="LG946" s="1"/>
      <c r="LH946" s="1"/>
      <c r="LI946" s="1"/>
      <c r="LJ946" s="1"/>
      <c r="LK946" s="1"/>
      <c r="LL946" s="1"/>
    </row>
    <row r="947" spans="1:324" ht="14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2"/>
      <c r="BD947" s="3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2"/>
      <c r="DF947" s="3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  <c r="KJ947" s="1"/>
      <c r="KK947" s="1"/>
      <c r="KL947" s="1"/>
      <c r="KM947" s="1"/>
      <c r="KN947" s="1"/>
      <c r="KO947" s="1"/>
      <c r="KP947" s="1"/>
      <c r="KQ947" s="1"/>
      <c r="KR947" s="1"/>
      <c r="KS947" s="1"/>
      <c r="KT947" s="1"/>
      <c r="KU947" s="1"/>
      <c r="KV947" s="1"/>
      <c r="KW947" s="1"/>
      <c r="KX947" s="1"/>
      <c r="KY947" s="1"/>
      <c r="KZ947" s="1"/>
      <c r="LA947" s="1"/>
      <c r="LB947" s="1"/>
      <c r="LC947" s="1"/>
      <c r="LD947" s="1"/>
      <c r="LE947" s="1"/>
      <c r="LF947" s="1"/>
      <c r="LG947" s="1"/>
      <c r="LH947" s="1"/>
      <c r="LI947" s="1"/>
      <c r="LJ947" s="1"/>
      <c r="LK947" s="1"/>
      <c r="LL947" s="1"/>
    </row>
    <row r="948" spans="1:324" ht="14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2"/>
      <c r="BD948" s="3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2"/>
      <c r="DF948" s="3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  <c r="KJ948" s="1"/>
      <c r="KK948" s="1"/>
      <c r="KL948" s="1"/>
      <c r="KM948" s="1"/>
      <c r="KN948" s="1"/>
      <c r="KO948" s="1"/>
      <c r="KP948" s="1"/>
      <c r="KQ948" s="1"/>
      <c r="KR948" s="1"/>
      <c r="KS948" s="1"/>
      <c r="KT948" s="1"/>
      <c r="KU948" s="1"/>
      <c r="KV948" s="1"/>
      <c r="KW948" s="1"/>
      <c r="KX948" s="1"/>
      <c r="KY948" s="1"/>
      <c r="KZ948" s="1"/>
      <c r="LA948" s="1"/>
      <c r="LB948" s="1"/>
      <c r="LC948" s="1"/>
      <c r="LD948" s="1"/>
      <c r="LE948" s="1"/>
      <c r="LF948" s="1"/>
      <c r="LG948" s="1"/>
      <c r="LH948" s="1"/>
      <c r="LI948" s="1"/>
      <c r="LJ948" s="1"/>
      <c r="LK948" s="1"/>
      <c r="LL948" s="1"/>
    </row>
    <row r="949" spans="1:324" ht="14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2"/>
      <c r="BD949" s="3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2"/>
      <c r="DF949" s="3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  <c r="KJ949" s="1"/>
      <c r="KK949" s="1"/>
      <c r="KL949" s="1"/>
      <c r="KM949" s="1"/>
      <c r="KN949" s="1"/>
      <c r="KO949" s="1"/>
      <c r="KP949" s="1"/>
      <c r="KQ949" s="1"/>
      <c r="KR949" s="1"/>
      <c r="KS949" s="1"/>
      <c r="KT949" s="1"/>
      <c r="KU949" s="1"/>
      <c r="KV949" s="1"/>
      <c r="KW949" s="1"/>
      <c r="KX949" s="1"/>
      <c r="KY949" s="1"/>
      <c r="KZ949" s="1"/>
      <c r="LA949" s="1"/>
      <c r="LB949" s="1"/>
      <c r="LC949" s="1"/>
      <c r="LD949" s="1"/>
      <c r="LE949" s="1"/>
      <c r="LF949" s="1"/>
      <c r="LG949" s="1"/>
      <c r="LH949" s="1"/>
      <c r="LI949" s="1"/>
      <c r="LJ949" s="1"/>
      <c r="LK949" s="1"/>
      <c r="LL949" s="1"/>
    </row>
    <row r="950" spans="1:324" ht="14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2"/>
      <c r="BD950" s="3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2"/>
      <c r="DF950" s="3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  <c r="KJ950" s="1"/>
      <c r="KK950" s="1"/>
      <c r="KL950" s="1"/>
      <c r="KM950" s="1"/>
      <c r="KN950" s="1"/>
      <c r="KO950" s="1"/>
      <c r="KP950" s="1"/>
      <c r="KQ950" s="1"/>
      <c r="KR950" s="1"/>
      <c r="KS950" s="1"/>
      <c r="KT950" s="1"/>
      <c r="KU950" s="1"/>
      <c r="KV950" s="1"/>
      <c r="KW950" s="1"/>
      <c r="KX950" s="1"/>
      <c r="KY950" s="1"/>
      <c r="KZ950" s="1"/>
      <c r="LA950" s="1"/>
      <c r="LB950" s="1"/>
      <c r="LC950" s="1"/>
      <c r="LD950" s="1"/>
      <c r="LE950" s="1"/>
      <c r="LF950" s="1"/>
      <c r="LG950" s="1"/>
      <c r="LH950" s="1"/>
      <c r="LI950" s="1"/>
      <c r="LJ950" s="1"/>
      <c r="LK950" s="1"/>
      <c r="LL950" s="1"/>
    </row>
    <row r="951" spans="1:324" ht="14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2"/>
      <c r="BD951" s="3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2"/>
      <c r="DF951" s="3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  <c r="KJ951" s="1"/>
      <c r="KK951" s="1"/>
      <c r="KL951" s="1"/>
      <c r="KM951" s="1"/>
      <c r="KN951" s="1"/>
      <c r="KO951" s="1"/>
      <c r="KP951" s="1"/>
      <c r="KQ951" s="1"/>
      <c r="KR951" s="1"/>
      <c r="KS951" s="1"/>
      <c r="KT951" s="1"/>
      <c r="KU951" s="1"/>
      <c r="KV951" s="1"/>
      <c r="KW951" s="1"/>
      <c r="KX951" s="1"/>
      <c r="KY951" s="1"/>
      <c r="KZ951" s="1"/>
      <c r="LA951" s="1"/>
      <c r="LB951" s="1"/>
      <c r="LC951" s="1"/>
      <c r="LD951" s="1"/>
      <c r="LE951" s="1"/>
      <c r="LF951" s="1"/>
      <c r="LG951" s="1"/>
      <c r="LH951" s="1"/>
      <c r="LI951" s="1"/>
      <c r="LJ951" s="1"/>
      <c r="LK951" s="1"/>
      <c r="LL951" s="1"/>
    </row>
    <row r="952" spans="1:324" ht="14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2"/>
      <c r="BD952" s="3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2"/>
      <c r="DF952" s="3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  <c r="KJ952" s="1"/>
      <c r="KK952" s="1"/>
      <c r="KL952" s="1"/>
      <c r="KM952" s="1"/>
      <c r="KN952" s="1"/>
      <c r="KO952" s="1"/>
      <c r="KP952" s="1"/>
      <c r="KQ952" s="1"/>
      <c r="KR952" s="1"/>
      <c r="KS952" s="1"/>
      <c r="KT952" s="1"/>
      <c r="KU952" s="1"/>
      <c r="KV952" s="1"/>
      <c r="KW952" s="1"/>
      <c r="KX952" s="1"/>
      <c r="KY952" s="1"/>
      <c r="KZ952" s="1"/>
      <c r="LA952" s="1"/>
      <c r="LB952" s="1"/>
      <c r="LC952" s="1"/>
      <c r="LD952" s="1"/>
      <c r="LE952" s="1"/>
      <c r="LF952" s="1"/>
      <c r="LG952" s="1"/>
      <c r="LH952" s="1"/>
      <c r="LI952" s="1"/>
      <c r="LJ952" s="1"/>
      <c r="LK952" s="1"/>
      <c r="LL952" s="1"/>
    </row>
    <row r="953" spans="1:324" ht="14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2"/>
      <c r="BD953" s="3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2"/>
      <c r="DF953" s="3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  <c r="KJ953" s="1"/>
      <c r="KK953" s="1"/>
      <c r="KL953" s="1"/>
      <c r="KM953" s="1"/>
      <c r="KN953" s="1"/>
      <c r="KO953" s="1"/>
      <c r="KP953" s="1"/>
      <c r="KQ953" s="1"/>
      <c r="KR953" s="1"/>
      <c r="KS953" s="1"/>
      <c r="KT953" s="1"/>
      <c r="KU953" s="1"/>
      <c r="KV953" s="1"/>
      <c r="KW953" s="1"/>
      <c r="KX953" s="1"/>
      <c r="KY953" s="1"/>
      <c r="KZ953" s="1"/>
      <c r="LA953" s="1"/>
      <c r="LB953" s="1"/>
      <c r="LC953" s="1"/>
      <c r="LD953" s="1"/>
      <c r="LE953" s="1"/>
      <c r="LF953" s="1"/>
      <c r="LG953" s="1"/>
      <c r="LH953" s="1"/>
      <c r="LI953" s="1"/>
      <c r="LJ953" s="1"/>
      <c r="LK953" s="1"/>
      <c r="LL953" s="1"/>
    </row>
    <row r="954" spans="1:324" ht="14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2"/>
      <c r="BD954" s="3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2"/>
      <c r="DF954" s="3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  <c r="KJ954" s="1"/>
      <c r="KK954" s="1"/>
      <c r="KL954" s="1"/>
      <c r="KM954" s="1"/>
      <c r="KN954" s="1"/>
      <c r="KO954" s="1"/>
      <c r="KP954" s="1"/>
      <c r="KQ954" s="1"/>
      <c r="KR954" s="1"/>
      <c r="KS954" s="1"/>
      <c r="KT954" s="1"/>
      <c r="KU954" s="1"/>
      <c r="KV954" s="1"/>
      <c r="KW954" s="1"/>
      <c r="KX954" s="1"/>
      <c r="KY954" s="1"/>
      <c r="KZ954" s="1"/>
      <c r="LA954" s="1"/>
      <c r="LB954" s="1"/>
      <c r="LC954" s="1"/>
      <c r="LD954" s="1"/>
      <c r="LE954" s="1"/>
      <c r="LF954" s="1"/>
      <c r="LG954" s="1"/>
      <c r="LH954" s="1"/>
      <c r="LI954" s="1"/>
      <c r="LJ954" s="1"/>
      <c r="LK954" s="1"/>
      <c r="LL954" s="1"/>
    </row>
    <row r="955" spans="1:324" ht="14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2"/>
      <c r="BD955" s="3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2"/>
      <c r="DF955" s="3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  <c r="KJ955" s="1"/>
      <c r="KK955" s="1"/>
      <c r="KL955" s="1"/>
      <c r="KM955" s="1"/>
      <c r="KN955" s="1"/>
      <c r="KO955" s="1"/>
      <c r="KP955" s="1"/>
      <c r="KQ955" s="1"/>
      <c r="KR955" s="1"/>
      <c r="KS955" s="1"/>
      <c r="KT955" s="1"/>
      <c r="KU955" s="1"/>
      <c r="KV955" s="1"/>
      <c r="KW955" s="1"/>
      <c r="KX955" s="1"/>
      <c r="KY955" s="1"/>
      <c r="KZ955" s="1"/>
      <c r="LA955" s="1"/>
      <c r="LB955" s="1"/>
      <c r="LC955" s="1"/>
      <c r="LD955" s="1"/>
      <c r="LE955" s="1"/>
      <c r="LF955" s="1"/>
      <c r="LG955" s="1"/>
      <c r="LH955" s="1"/>
      <c r="LI955" s="1"/>
      <c r="LJ955" s="1"/>
      <c r="LK955" s="1"/>
      <c r="LL955" s="1"/>
    </row>
    <row r="956" spans="1:324" ht="14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2"/>
      <c r="BD956" s="3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2"/>
      <c r="DF956" s="3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  <c r="KJ956" s="1"/>
      <c r="KK956" s="1"/>
      <c r="KL956" s="1"/>
      <c r="KM956" s="1"/>
      <c r="KN956" s="1"/>
      <c r="KO956" s="1"/>
      <c r="KP956" s="1"/>
      <c r="KQ956" s="1"/>
      <c r="KR956" s="1"/>
      <c r="KS956" s="1"/>
      <c r="KT956" s="1"/>
      <c r="KU956" s="1"/>
      <c r="KV956" s="1"/>
      <c r="KW956" s="1"/>
      <c r="KX956" s="1"/>
      <c r="KY956" s="1"/>
      <c r="KZ956" s="1"/>
      <c r="LA956" s="1"/>
      <c r="LB956" s="1"/>
      <c r="LC956" s="1"/>
      <c r="LD956" s="1"/>
      <c r="LE956" s="1"/>
      <c r="LF956" s="1"/>
      <c r="LG956" s="1"/>
      <c r="LH956" s="1"/>
      <c r="LI956" s="1"/>
      <c r="LJ956" s="1"/>
      <c r="LK956" s="1"/>
      <c r="LL956" s="1"/>
    </row>
    <row r="957" spans="1:324" ht="14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2"/>
      <c r="BD957" s="3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2"/>
      <c r="DF957" s="3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  <c r="KJ957" s="1"/>
      <c r="KK957" s="1"/>
      <c r="KL957" s="1"/>
      <c r="KM957" s="1"/>
      <c r="KN957" s="1"/>
      <c r="KO957" s="1"/>
      <c r="KP957" s="1"/>
      <c r="KQ957" s="1"/>
      <c r="KR957" s="1"/>
      <c r="KS957" s="1"/>
      <c r="KT957" s="1"/>
      <c r="KU957" s="1"/>
      <c r="KV957" s="1"/>
      <c r="KW957" s="1"/>
      <c r="KX957" s="1"/>
      <c r="KY957" s="1"/>
      <c r="KZ957" s="1"/>
      <c r="LA957" s="1"/>
      <c r="LB957" s="1"/>
      <c r="LC957" s="1"/>
      <c r="LD957" s="1"/>
      <c r="LE957" s="1"/>
      <c r="LF957" s="1"/>
      <c r="LG957" s="1"/>
      <c r="LH957" s="1"/>
      <c r="LI957" s="1"/>
      <c r="LJ957" s="1"/>
      <c r="LK957" s="1"/>
      <c r="LL957" s="1"/>
    </row>
    <row r="958" spans="1:324" ht="14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2"/>
      <c r="BD958" s="3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2"/>
      <c r="DF958" s="3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  <c r="KJ958" s="1"/>
      <c r="KK958" s="1"/>
      <c r="KL958" s="1"/>
      <c r="KM958" s="1"/>
      <c r="KN958" s="1"/>
      <c r="KO958" s="1"/>
      <c r="KP958" s="1"/>
      <c r="KQ958" s="1"/>
      <c r="KR958" s="1"/>
      <c r="KS958" s="1"/>
      <c r="KT958" s="1"/>
      <c r="KU958" s="1"/>
      <c r="KV958" s="1"/>
      <c r="KW958" s="1"/>
      <c r="KX958" s="1"/>
      <c r="KY958" s="1"/>
      <c r="KZ958" s="1"/>
      <c r="LA958" s="1"/>
      <c r="LB958" s="1"/>
      <c r="LC958" s="1"/>
      <c r="LD958" s="1"/>
      <c r="LE958" s="1"/>
      <c r="LF958" s="1"/>
      <c r="LG958" s="1"/>
      <c r="LH958" s="1"/>
      <c r="LI958" s="1"/>
      <c r="LJ958" s="1"/>
      <c r="LK958" s="1"/>
      <c r="LL958" s="1"/>
    </row>
    <row r="959" spans="1:324" ht="14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2"/>
      <c r="BD959" s="3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2"/>
      <c r="DF959" s="3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  <c r="KJ959" s="1"/>
      <c r="KK959" s="1"/>
      <c r="KL959" s="1"/>
      <c r="KM959" s="1"/>
      <c r="KN959" s="1"/>
      <c r="KO959" s="1"/>
      <c r="KP959" s="1"/>
      <c r="KQ959" s="1"/>
      <c r="KR959" s="1"/>
      <c r="KS959" s="1"/>
      <c r="KT959" s="1"/>
      <c r="KU959" s="1"/>
      <c r="KV959" s="1"/>
      <c r="KW959" s="1"/>
      <c r="KX959" s="1"/>
      <c r="KY959" s="1"/>
      <c r="KZ959" s="1"/>
      <c r="LA959" s="1"/>
      <c r="LB959" s="1"/>
      <c r="LC959" s="1"/>
      <c r="LD959" s="1"/>
      <c r="LE959" s="1"/>
      <c r="LF959" s="1"/>
      <c r="LG959" s="1"/>
      <c r="LH959" s="1"/>
      <c r="LI959" s="1"/>
      <c r="LJ959" s="1"/>
      <c r="LK959" s="1"/>
      <c r="LL959" s="1"/>
    </row>
    <row r="960" spans="1:324" ht="14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2"/>
      <c r="BD960" s="3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2"/>
      <c r="DF960" s="3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  <c r="KJ960" s="1"/>
      <c r="KK960" s="1"/>
      <c r="KL960" s="1"/>
      <c r="KM960" s="1"/>
      <c r="KN960" s="1"/>
      <c r="KO960" s="1"/>
      <c r="KP960" s="1"/>
      <c r="KQ960" s="1"/>
      <c r="KR960" s="1"/>
      <c r="KS960" s="1"/>
      <c r="KT960" s="1"/>
      <c r="KU960" s="1"/>
      <c r="KV960" s="1"/>
      <c r="KW960" s="1"/>
      <c r="KX960" s="1"/>
      <c r="KY960" s="1"/>
      <c r="KZ960" s="1"/>
      <c r="LA960" s="1"/>
      <c r="LB960" s="1"/>
      <c r="LC960" s="1"/>
      <c r="LD960" s="1"/>
      <c r="LE960" s="1"/>
      <c r="LF960" s="1"/>
      <c r="LG960" s="1"/>
      <c r="LH960" s="1"/>
      <c r="LI960" s="1"/>
      <c r="LJ960" s="1"/>
      <c r="LK960" s="1"/>
      <c r="LL960" s="1"/>
    </row>
    <row r="961" spans="1:324" ht="14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2"/>
      <c r="BD961" s="3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2"/>
      <c r="DF961" s="3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  <c r="KJ961" s="1"/>
      <c r="KK961" s="1"/>
      <c r="KL961" s="1"/>
      <c r="KM961" s="1"/>
      <c r="KN961" s="1"/>
      <c r="KO961" s="1"/>
      <c r="KP961" s="1"/>
      <c r="KQ961" s="1"/>
      <c r="KR961" s="1"/>
      <c r="KS961" s="1"/>
      <c r="KT961" s="1"/>
      <c r="KU961" s="1"/>
      <c r="KV961" s="1"/>
      <c r="KW961" s="1"/>
      <c r="KX961" s="1"/>
      <c r="KY961" s="1"/>
      <c r="KZ961" s="1"/>
      <c r="LA961" s="1"/>
      <c r="LB961" s="1"/>
      <c r="LC961" s="1"/>
      <c r="LD961" s="1"/>
      <c r="LE961" s="1"/>
      <c r="LF961" s="1"/>
      <c r="LG961" s="1"/>
      <c r="LH961" s="1"/>
      <c r="LI961" s="1"/>
      <c r="LJ961" s="1"/>
      <c r="LK961" s="1"/>
      <c r="LL961" s="1"/>
    </row>
    <row r="962" spans="1:324" ht="14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2"/>
      <c r="BD962" s="3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2"/>
      <c r="DF962" s="3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  <c r="KJ962" s="1"/>
      <c r="KK962" s="1"/>
      <c r="KL962" s="1"/>
      <c r="KM962" s="1"/>
      <c r="KN962" s="1"/>
      <c r="KO962" s="1"/>
      <c r="KP962" s="1"/>
      <c r="KQ962" s="1"/>
      <c r="KR962" s="1"/>
      <c r="KS962" s="1"/>
      <c r="KT962" s="1"/>
      <c r="KU962" s="1"/>
      <c r="KV962" s="1"/>
      <c r="KW962" s="1"/>
      <c r="KX962" s="1"/>
      <c r="KY962" s="1"/>
      <c r="KZ962" s="1"/>
      <c r="LA962" s="1"/>
      <c r="LB962" s="1"/>
      <c r="LC962" s="1"/>
      <c r="LD962" s="1"/>
      <c r="LE962" s="1"/>
      <c r="LF962" s="1"/>
      <c r="LG962" s="1"/>
      <c r="LH962" s="1"/>
      <c r="LI962" s="1"/>
      <c r="LJ962" s="1"/>
      <c r="LK962" s="1"/>
      <c r="LL962" s="1"/>
    </row>
    <row r="963" spans="1:324" ht="14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2"/>
      <c r="BD963" s="3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2"/>
      <c r="DF963" s="3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  <c r="KJ963" s="1"/>
      <c r="KK963" s="1"/>
      <c r="KL963" s="1"/>
      <c r="KM963" s="1"/>
      <c r="KN963" s="1"/>
      <c r="KO963" s="1"/>
      <c r="KP963" s="1"/>
      <c r="KQ963" s="1"/>
      <c r="KR963" s="1"/>
      <c r="KS963" s="1"/>
      <c r="KT963" s="1"/>
      <c r="KU963" s="1"/>
      <c r="KV963" s="1"/>
      <c r="KW963" s="1"/>
      <c r="KX963" s="1"/>
      <c r="KY963" s="1"/>
      <c r="KZ963" s="1"/>
      <c r="LA963" s="1"/>
      <c r="LB963" s="1"/>
      <c r="LC963" s="1"/>
      <c r="LD963" s="1"/>
      <c r="LE963" s="1"/>
      <c r="LF963" s="1"/>
      <c r="LG963" s="1"/>
      <c r="LH963" s="1"/>
      <c r="LI963" s="1"/>
      <c r="LJ963" s="1"/>
      <c r="LK963" s="1"/>
      <c r="LL963" s="1"/>
    </row>
    <row r="964" spans="1:324" ht="14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2"/>
      <c r="BD964" s="3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2"/>
      <c r="DF964" s="3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  <c r="KJ964" s="1"/>
      <c r="KK964" s="1"/>
      <c r="KL964" s="1"/>
      <c r="KM964" s="1"/>
      <c r="KN964" s="1"/>
      <c r="KO964" s="1"/>
      <c r="KP964" s="1"/>
      <c r="KQ964" s="1"/>
      <c r="KR964" s="1"/>
      <c r="KS964" s="1"/>
      <c r="KT964" s="1"/>
      <c r="KU964" s="1"/>
      <c r="KV964" s="1"/>
      <c r="KW964" s="1"/>
      <c r="KX964" s="1"/>
      <c r="KY964" s="1"/>
      <c r="KZ964" s="1"/>
      <c r="LA964" s="1"/>
      <c r="LB964" s="1"/>
      <c r="LC964" s="1"/>
      <c r="LD964" s="1"/>
      <c r="LE964" s="1"/>
      <c r="LF964" s="1"/>
      <c r="LG964" s="1"/>
      <c r="LH964" s="1"/>
      <c r="LI964" s="1"/>
      <c r="LJ964" s="1"/>
      <c r="LK964" s="1"/>
      <c r="LL964" s="1"/>
    </row>
    <row r="965" spans="1:324" ht="14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2"/>
      <c r="BD965" s="3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2"/>
      <c r="DF965" s="3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  <c r="KJ965" s="1"/>
      <c r="KK965" s="1"/>
      <c r="KL965" s="1"/>
      <c r="KM965" s="1"/>
      <c r="KN965" s="1"/>
      <c r="KO965" s="1"/>
      <c r="KP965" s="1"/>
      <c r="KQ965" s="1"/>
      <c r="KR965" s="1"/>
      <c r="KS965" s="1"/>
      <c r="KT965" s="1"/>
      <c r="KU965" s="1"/>
      <c r="KV965" s="1"/>
      <c r="KW965" s="1"/>
      <c r="KX965" s="1"/>
      <c r="KY965" s="1"/>
      <c r="KZ965" s="1"/>
      <c r="LA965" s="1"/>
      <c r="LB965" s="1"/>
      <c r="LC965" s="1"/>
      <c r="LD965" s="1"/>
      <c r="LE965" s="1"/>
      <c r="LF965" s="1"/>
      <c r="LG965" s="1"/>
      <c r="LH965" s="1"/>
      <c r="LI965" s="1"/>
      <c r="LJ965" s="1"/>
      <c r="LK965" s="1"/>
      <c r="LL965" s="1"/>
    </row>
    <row r="966" spans="1:324" ht="14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2"/>
      <c r="BD966" s="3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2"/>
      <c r="DF966" s="3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  <c r="KJ966" s="1"/>
      <c r="KK966" s="1"/>
      <c r="KL966" s="1"/>
      <c r="KM966" s="1"/>
      <c r="KN966" s="1"/>
      <c r="KO966" s="1"/>
      <c r="KP966" s="1"/>
      <c r="KQ966" s="1"/>
      <c r="KR966" s="1"/>
      <c r="KS966" s="1"/>
      <c r="KT966" s="1"/>
      <c r="KU966" s="1"/>
      <c r="KV966" s="1"/>
      <c r="KW966" s="1"/>
      <c r="KX966" s="1"/>
      <c r="KY966" s="1"/>
      <c r="KZ966" s="1"/>
      <c r="LA966" s="1"/>
      <c r="LB966" s="1"/>
      <c r="LC966" s="1"/>
      <c r="LD966" s="1"/>
      <c r="LE966" s="1"/>
      <c r="LF966" s="1"/>
      <c r="LG966" s="1"/>
      <c r="LH966" s="1"/>
      <c r="LI966" s="1"/>
      <c r="LJ966" s="1"/>
      <c r="LK966" s="1"/>
      <c r="LL966" s="1"/>
    </row>
    <row r="967" spans="1:324" ht="14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2"/>
      <c r="BD967" s="3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2"/>
      <c r="DF967" s="3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  <c r="KJ967" s="1"/>
      <c r="KK967" s="1"/>
      <c r="KL967" s="1"/>
      <c r="KM967" s="1"/>
      <c r="KN967" s="1"/>
      <c r="KO967" s="1"/>
      <c r="KP967" s="1"/>
      <c r="KQ967" s="1"/>
      <c r="KR967" s="1"/>
      <c r="KS967" s="1"/>
      <c r="KT967" s="1"/>
      <c r="KU967" s="1"/>
      <c r="KV967" s="1"/>
      <c r="KW967" s="1"/>
      <c r="KX967" s="1"/>
      <c r="KY967" s="1"/>
      <c r="KZ967" s="1"/>
      <c r="LA967" s="1"/>
      <c r="LB967" s="1"/>
      <c r="LC967" s="1"/>
      <c r="LD967" s="1"/>
      <c r="LE967" s="1"/>
      <c r="LF967" s="1"/>
      <c r="LG967" s="1"/>
      <c r="LH967" s="1"/>
      <c r="LI967" s="1"/>
      <c r="LJ967" s="1"/>
      <c r="LK967" s="1"/>
      <c r="LL967" s="1"/>
    </row>
    <row r="968" spans="1:324" ht="14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2"/>
      <c r="BD968" s="3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2"/>
      <c r="DF968" s="3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  <c r="KJ968" s="1"/>
      <c r="KK968" s="1"/>
      <c r="KL968" s="1"/>
      <c r="KM968" s="1"/>
      <c r="KN968" s="1"/>
      <c r="KO968" s="1"/>
      <c r="KP968" s="1"/>
      <c r="KQ968" s="1"/>
      <c r="KR968" s="1"/>
      <c r="KS968" s="1"/>
      <c r="KT968" s="1"/>
      <c r="KU968" s="1"/>
      <c r="KV968" s="1"/>
      <c r="KW968" s="1"/>
      <c r="KX968" s="1"/>
      <c r="KY968" s="1"/>
      <c r="KZ968" s="1"/>
      <c r="LA968" s="1"/>
      <c r="LB968" s="1"/>
      <c r="LC968" s="1"/>
      <c r="LD968" s="1"/>
      <c r="LE968" s="1"/>
      <c r="LF968" s="1"/>
      <c r="LG968" s="1"/>
      <c r="LH968" s="1"/>
      <c r="LI968" s="1"/>
      <c r="LJ968" s="1"/>
      <c r="LK968" s="1"/>
      <c r="LL968" s="1"/>
    </row>
    <row r="969" spans="1:324" ht="14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2"/>
      <c r="BD969" s="3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2"/>
      <c r="DF969" s="3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  <c r="KJ969" s="1"/>
      <c r="KK969" s="1"/>
      <c r="KL969" s="1"/>
      <c r="KM969" s="1"/>
      <c r="KN969" s="1"/>
      <c r="KO969" s="1"/>
      <c r="KP969" s="1"/>
      <c r="KQ969" s="1"/>
      <c r="KR969" s="1"/>
      <c r="KS969" s="1"/>
      <c r="KT969" s="1"/>
      <c r="KU969" s="1"/>
      <c r="KV969" s="1"/>
      <c r="KW969" s="1"/>
      <c r="KX969" s="1"/>
      <c r="KY969" s="1"/>
      <c r="KZ969" s="1"/>
      <c r="LA969" s="1"/>
      <c r="LB969" s="1"/>
      <c r="LC969" s="1"/>
      <c r="LD969" s="1"/>
      <c r="LE969" s="1"/>
      <c r="LF969" s="1"/>
      <c r="LG969" s="1"/>
      <c r="LH969" s="1"/>
      <c r="LI969" s="1"/>
      <c r="LJ969" s="1"/>
      <c r="LK969" s="1"/>
      <c r="LL969" s="1"/>
    </row>
    <row r="970" spans="1:324" ht="14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2"/>
      <c r="BD970" s="3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2"/>
      <c r="DF970" s="3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  <c r="KJ970" s="1"/>
      <c r="KK970" s="1"/>
      <c r="KL970" s="1"/>
      <c r="KM970" s="1"/>
      <c r="KN970" s="1"/>
      <c r="KO970" s="1"/>
      <c r="KP970" s="1"/>
      <c r="KQ970" s="1"/>
      <c r="KR970" s="1"/>
      <c r="KS970" s="1"/>
      <c r="KT970" s="1"/>
      <c r="KU970" s="1"/>
      <c r="KV970" s="1"/>
      <c r="KW970" s="1"/>
      <c r="KX970" s="1"/>
      <c r="KY970" s="1"/>
      <c r="KZ970" s="1"/>
      <c r="LA970" s="1"/>
      <c r="LB970" s="1"/>
      <c r="LC970" s="1"/>
      <c r="LD970" s="1"/>
      <c r="LE970" s="1"/>
      <c r="LF970" s="1"/>
      <c r="LG970" s="1"/>
      <c r="LH970" s="1"/>
      <c r="LI970" s="1"/>
      <c r="LJ970" s="1"/>
      <c r="LK970" s="1"/>
      <c r="LL970" s="1"/>
    </row>
    <row r="971" spans="1:324" ht="14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2"/>
      <c r="BD971" s="3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2"/>
      <c r="DF971" s="3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  <c r="KJ971" s="1"/>
      <c r="KK971" s="1"/>
      <c r="KL971" s="1"/>
      <c r="KM971" s="1"/>
      <c r="KN971" s="1"/>
      <c r="KO971" s="1"/>
      <c r="KP971" s="1"/>
      <c r="KQ971" s="1"/>
      <c r="KR971" s="1"/>
      <c r="KS971" s="1"/>
      <c r="KT971" s="1"/>
      <c r="KU971" s="1"/>
      <c r="KV971" s="1"/>
      <c r="KW971" s="1"/>
      <c r="KX971" s="1"/>
      <c r="KY971" s="1"/>
      <c r="KZ971" s="1"/>
      <c r="LA971" s="1"/>
      <c r="LB971" s="1"/>
      <c r="LC971" s="1"/>
      <c r="LD971" s="1"/>
      <c r="LE971" s="1"/>
      <c r="LF971" s="1"/>
      <c r="LG971" s="1"/>
      <c r="LH971" s="1"/>
      <c r="LI971" s="1"/>
      <c r="LJ971" s="1"/>
      <c r="LK971" s="1"/>
      <c r="LL971" s="1"/>
    </row>
    <row r="972" spans="1:324" ht="14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2"/>
      <c r="BD972" s="3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2"/>
      <c r="DF972" s="3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  <c r="KJ972" s="1"/>
      <c r="KK972" s="1"/>
      <c r="KL972" s="1"/>
      <c r="KM972" s="1"/>
      <c r="KN972" s="1"/>
      <c r="KO972" s="1"/>
      <c r="KP972" s="1"/>
      <c r="KQ972" s="1"/>
      <c r="KR972" s="1"/>
      <c r="KS972" s="1"/>
      <c r="KT972" s="1"/>
      <c r="KU972" s="1"/>
      <c r="KV972" s="1"/>
      <c r="KW972" s="1"/>
      <c r="KX972" s="1"/>
      <c r="KY972" s="1"/>
      <c r="KZ972" s="1"/>
      <c r="LA972" s="1"/>
      <c r="LB972" s="1"/>
      <c r="LC972" s="1"/>
      <c r="LD972" s="1"/>
      <c r="LE972" s="1"/>
      <c r="LF972" s="1"/>
      <c r="LG972" s="1"/>
      <c r="LH972" s="1"/>
      <c r="LI972" s="1"/>
      <c r="LJ972" s="1"/>
      <c r="LK972" s="1"/>
      <c r="LL972" s="1"/>
    </row>
    <row r="973" spans="1:324" ht="14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2"/>
      <c r="BD973" s="3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2"/>
      <c r="DF973" s="3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  <c r="KJ973" s="1"/>
      <c r="KK973" s="1"/>
      <c r="KL973" s="1"/>
      <c r="KM973" s="1"/>
      <c r="KN973" s="1"/>
      <c r="KO973" s="1"/>
      <c r="KP973" s="1"/>
      <c r="KQ973" s="1"/>
      <c r="KR973" s="1"/>
      <c r="KS973" s="1"/>
      <c r="KT973" s="1"/>
      <c r="KU973" s="1"/>
      <c r="KV973" s="1"/>
      <c r="KW973" s="1"/>
      <c r="KX973" s="1"/>
      <c r="KY973" s="1"/>
      <c r="KZ973" s="1"/>
      <c r="LA973" s="1"/>
      <c r="LB973" s="1"/>
      <c r="LC973" s="1"/>
      <c r="LD973" s="1"/>
      <c r="LE973" s="1"/>
      <c r="LF973" s="1"/>
      <c r="LG973" s="1"/>
      <c r="LH973" s="1"/>
      <c r="LI973" s="1"/>
      <c r="LJ973" s="1"/>
      <c r="LK973" s="1"/>
      <c r="LL973" s="1"/>
    </row>
    <row r="974" spans="1:324" ht="14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2"/>
      <c r="BD974" s="3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2"/>
      <c r="DF974" s="3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  <c r="KJ974" s="1"/>
      <c r="KK974" s="1"/>
      <c r="KL974" s="1"/>
      <c r="KM974" s="1"/>
      <c r="KN974" s="1"/>
      <c r="KO974" s="1"/>
      <c r="KP974" s="1"/>
      <c r="KQ974" s="1"/>
      <c r="KR974" s="1"/>
      <c r="KS974" s="1"/>
      <c r="KT974" s="1"/>
      <c r="KU974" s="1"/>
      <c r="KV974" s="1"/>
      <c r="KW974" s="1"/>
      <c r="KX974" s="1"/>
      <c r="KY974" s="1"/>
      <c r="KZ974" s="1"/>
      <c r="LA974" s="1"/>
      <c r="LB974" s="1"/>
      <c r="LC974" s="1"/>
      <c r="LD974" s="1"/>
      <c r="LE974" s="1"/>
      <c r="LF974" s="1"/>
      <c r="LG974" s="1"/>
      <c r="LH974" s="1"/>
      <c r="LI974" s="1"/>
      <c r="LJ974" s="1"/>
      <c r="LK974" s="1"/>
      <c r="LL974" s="1"/>
    </row>
    <row r="975" spans="1:324" ht="14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2"/>
      <c r="BD975" s="3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2"/>
      <c r="DF975" s="3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  <c r="KJ975" s="1"/>
      <c r="KK975" s="1"/>
      <c r="KL975" s="1"/>
      <c r="KM975" s="1"/>
      <c r="KN975" s="1"/>
      <c r="KO975" s="1"/>
      <c r="KP975" s="1"/>
      <c r="KQ975" s="1"/>
      <c r="KR975" s="1"/>
      <c r="KS975" s="1"/>
      <c r="KT975" s="1"/>
      <c r="KU975" s="1"/>
      <c r="KV975" s="1"/>
      <c r="KW975" s="1"/>
      <c r="KX975" s="1"/>
      <c r="KY975" s="1"/>
      <c r="KZ975" s="1"/>
      <c r="LA975" s="1"/>
      <c r="LB975" s="1"/>
      <c r="LC975" s="1"/>
      <c r="LD975" s="1"/>
      <c r="LE975" s="1"/>
      <c r="LF975" s="1"/>
      <c r="LG975" s="1"/>
      <c r="LH975" s="1"/>
      <c r="LI975" s="1"/>
      <c r="LJ975" s="1"/>
      <c r="LK975" s="1"/>
      <c r="LL975" s="1"/>
    </row>
    <row r="976" spans="1:324" ht="14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2"/>
      <c r="BD976" s="3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2"/>
      <c r="DF976" s="3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  <c r="KJ976" s="1"/>
      <c r="KK976" s="1"/>
      <c r="KL976" s="1"/>
      <c r="KM976" s="1"/>
      <c r="KN976" s="1"/>
      <c r="KO976" s="1"/>
      <c r="KP976" s="1"/>
      <c r="KQ976" s="1"/>
      <c r="KR976" s="1"/>
      <c r="KS976" s="1"/>
      <c r="KT976" s="1"/>
      <c r="KU976" s="1"/>
      <c r="KV976" s="1"/>
      <c r="KW976" s="1"/>
      <c r="KX976" s="1"/>
      <c r="KY976" s="1"/>
      <c r="KZ976" s="1"/>
      <c r="LA976" s="1"/>
      <c r="LB976" s="1"/>
      <c r="LC976" s="1"/>
      <c r="LD976" s="1"/>
      <c r="LE976" s="1"/>
      <c r="LF976" s="1"/>
      <c r="LG976" s="1"/>
      <c r="LH976" s="1"/>
      <c r="LI976" s="1"/>
      <c r="LJ976" s="1"/>
      <c r="LK976" s="1"/>
      <c r="LL976" s="1"/>
    </row>
    <row r="977" spans="1:324" ht="14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2"/>
      <c r="BD977" s="3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2"/>
      <c r="DF977" s="3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  <c r="KJ977" s="1"/>
      <c r="KK977" s="1"/>
      <c r="KL977" s="1"/>
      <c r="KM977" s="1"/>
      <c r="KN977" s="1"/>
      <c r="KO977" s="1"/>
      <c r="KP977" s="1"/>
      <c r="KQ977" s="1"/>
      <c r="KR977" s="1"/>
      <c r="KS977" s="1"/>
      <c r="KT977" s="1"/>
      <c r="KU977" s="1"/>
      <c r="KV977" s="1"/>
      <c r="KW977" s="1"/>
      <c r="KX977" s="1"/>
      <c r="KY977" s="1"/>
      <c r="KZ977" s="1"/>
      <c r="LA977" s="1"/>
      <c r="LB977" s="1"/>
      <c r="LC977" s="1"/>
      <c r="LD977" s="1"/>
      <c r="LE977" s="1"/>
      <c r="LF977" s="1"/>
      <c r="LG977" s="1"/>
      <c r="LH977" s="1"/>
      <c r="LI977" s="1"/>
      <c r="LJ977" s="1"/>
      <c r="LK977" s="1"/>
      <c r="LL977" s="1"/>
    </row>
    <row r="978" spans="1:324" ht="14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2"/>
      <c r="BD978" s="3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2"/>
      <c r="DF978" s="3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  <c r="KJ978" s="1"/>
      <c r="KK978" s="1"/>
      <c r="KL978" s="1"/>
      <c r="KM978" s="1"/>
      <c r="KN978" s="1"/>
      <c r="KO978" s="1"/>
      <c r="KP978" s="1"/>
      <c r="KQ978" s="1"/>
      <c r="KR978" s="1"/>
      <c r="KS978" s="1"/>
      <c r="KT978" s="1"/>
      <c r="KU978" s="1"/>
      <c r="KV978" s="1"/>
      <c r="KW978" s="1"/>
      <c r="KX978" s="1"/>
      <c r="KY978" s="1"/>
      <c r="KZ978" s="1"/>
      <c r="LA978" s="1"/>
      <c r="LB978" s="1"/>
      <c r="LC978" s="1"/>
      <c r="LD978" s="1"/>
      <c r="LE978" s="1"/>
      <c r="LF978" s="1"/>
      <c r="LG978" s="1"/>
      <c r="LH978" s="1"/>
      <c r="LI978" s="1"/>
      <c r="LJ978" s="1"/>
      <c r="LK978" s="1"/>
      <c r="LL978" s="1"/>
    </row>
    <row r="979" spans="1:324" ht="14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2"/>
      <c r="BD979" s="3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2"/>
      <c r="DF979" s="3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  <c r="KJ979" s="1"/>
      <c r="KK979" s="1"/>
      <c r="KL979" s="1"/>
      <c r="KM979" s="1"/>
      <c r="KN979" s="1"/>
      <c r="KO979" s="1"/>
      <c r="KP979" s="1"/>
      <c r="KQ979" s="1"/>
      <c r="KR979" s="1"/>
      <c r="KS979" s="1"/>
      <c r="KT979" s="1"/>
      <c r="KU979" s="1"/>
      <c r="KV979" s="1"/>
      <c r="KW979" s="1"/>
      <c r="KX979" s="1"/>
      <c r="KY979" s="1"/>
      <c r="KZ979" s="1"/>
      <c r="LA979" s="1"/>
      <c r="LB979" s="1"/>
      <c r="LC979" s="1"/>
      <c r="LD979" s="1"/>
      <c r="LE979" s="1"/>
      <c r="LF979" s="1"/>
      <c r="LG979" s="1"/>
      <c r="LH979" s="1"/>
      <c r="LI979" s="1"/>
      <c r="LJ979" s="1"/>
      <c r="LK979" s="1"/>
      <c r="LL979" s="1"/>
    </row>
    <row r="980" spans="1:324" ht="14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2"/>
      <c r="BD980" s="3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2"/>
      <c r="DF980" s="3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  <c r="KJ980" s="1"/>
      <c r="KK980" s="1"/>
      <c r="KL980" s="1"/>
      <c r="KM980" s="1"/>
      <c r="KN980" s="1"/>
      <c r="KO980" s="1"/>
      <c r="KP980" s="1"/>
      <c r="KQ980" s="1"/>
      <c r="KR980" s="1"/>
      <c r="KS980" s="1"/>
      <c r="KT980" s="1"/>
      <c r="KU980" s="1"/>
      <c r="KV980" s="1"/>
      <c r="KW980" s="1"/>
      <c r="KX980" s="1"/>
      <c r="KY980" s="1"/>
      <c r="KZ980" s="1"/>
      <c r="LA980" s="1"/>
      <c r="LB980" s="1"/>
      <c r="LC980" s="1"/>
      <c r="LD980" s="1"/>
      <c r="LE980" s="1"/>
      <c r="LF980" s="1"/>
      <c r="LG980" s="1"/>
      <c r="LH980" s="1"/>
      <c r="LI980" s="1"/>
      <c r="LJ980" s="1"/>
      <c r="LK980" s="1"/>
      <c r="LL980" s="1"/>
    </row>
    <row r="981" spans="1:324" ht="14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2"/>
      <c r="BD981" s="3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2"/>
      <c r="DF981" s="3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  <c r="KJ981" s="1"/>
      <c r="KK981" s="1"/>
      <c r="KL981" s="1"/>
      <c r="KM981" s="1"/>
      <c r="KN981" s="1"/>
      <c r="KO981" s="1"/>
      <c r="KP981" s="1"/>
      <c r="KQ981" s="1"/>
      <c r="KR981" s="1"/>
      <c r="KS981" s="1"/>
      <c r="KT981" s="1"/>
      <c r="KU981" s="1"/>
      <c r="KV981" s="1"/>
      <c r="KW981" s="1"/>
      <c r="KX981" s="1"/>
      <c r="KY981" s="1"/>
      <c r="KZ981" s="1"/>
      <c r="LA981" s="1"/>
      <c r="LB981" s="1"/>
      <c r="LC981" s="1"/>
      <c r="LD981" s="1"/>
      <c r="LE981" s="1"/>
      <c r="LF981" s="1"/>
      <c r="LG981" s="1"/>
      <c r="LH981" s="1"/>
      <c r="LI981" s="1"/>
      <c r="LJ981" s="1"/>
      <c r="LK981" s="1"/>
      <c r="LL981" s="1"/>
    </row>
    <row r="982" spans="1:324" ht="14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2"/>
      <c r="BD982" s="3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2"/>
      <c r="DF982" s="3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  <c r="KJ982" s="1"/>
      <c r="KK982" s="1"/>
      <c r="KL982" s="1"/>
      <c r="KM982" s="1"/>
      <c r="KN982" s="1"/>
      <c r="KO982" s="1"/>
      <c r="KP982" s="1"/>
      <c r="KQ982" s="1"/>
      <c r="KR982" s="1"/>
      <c r="KS982" s="1"/>
      <c r="KT982" s="1"/>
      <c r="KU982" s="1"/>
      <c r="KV982" s="1"/>
      <c r="KW982" s="1"/>
      <c r="KX982" s="1"/>
      <c r="KY982" s="1"/>
      <c r="KZ982" s="1"/>
      <c r="LA982" s="1"/>
      <c r="LB982" s="1"/>
      <c r="LC982" s="1"/>
      <c r="LD982" s="1"/>
      <c r="LE982" s="1"/>
      <c r="LF982" s="1"/>
      <c r="LG982" s="1"/>
      <c r="LH982" s="1"/>
      <c r="LI982" s="1"/>
      <c r="LJ982" s="1"/>
      <c r="LK982" s="1"/>
      <c r="LL982" s="1"/>
    </row>
    <row r="983" spans="1:324" ht="14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2"/>
      <c r="BD983" s="3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2"/>
      <c r="DF983" s="3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  <c r="KJ983" s="1"/>
      <c r="KK983" s="1"/>
      <c r="KL983" s="1"/>
      <c r="KM983" s="1"/>
      <c r="KN983" s="1"/>
      <c r="KO983" s="1"/>
      <c r="KP983" s="1"/>
      <c r="KQ983" s="1"/>
      <c r="KR983" s="1"/>
      <c r="KS983" s="1"/>
      <c r="KT983" s="1"/>
      <c r="KU983" s="1"/>
      <c r="KV983" s="1"/>
      <c r="KW983" s="1"/>
      <c r="KX983" s="1"/>
      <c r="KY983" s="1"/>
      <c r="KZ983" s="1"/>
      <c r="LA983" s="1"/>
      <c r="LB983" s="1"/>
      <c r="LC983" s="1"/>
      <c r="LD983" s="1"/>
      <c r="LE983" s="1"/>
      <c r="LF983" s="1"/>
      <c r="LG983" s="1"/>
      <c r="LH983" s="1"/>
      <c r="LI983" s="1"/>
      <c r="LJ983" s="1"/>
      <c r="LK983" s="1"/>
      <c r="LL983" s="1"/>
    </row>
    <row r="984" spans="1:324" ht="14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2"/>
      <c r="BD984" s="3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2"/>
      <c r="DF984" s="3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  <c r="KJ984" s="1"/>
      <c r="KK984" s="1"/>
      <c r="KL984" s="1"/>
      <c r="KM984" s="1"/>
      <c r="KN984" s="1"/>
      <c r="KO984" s="1"/>
      <c r="KP984" s="1"/>
      <c r="KQ984" s="1"/>
      <c r="KR984" s="1"/>
      <c r="KS984" s="1"/>
      <c r="KT984" s="1"/>
      <c r="KU984" s="1"/>
      <c r="KV984" s="1"/>
      <c r="KW984" s="1"/>
      <c r="KX984" s="1"/>
      <c r="KY984" s="1"/>
      <c r="KZ984" s="1"/>
      <c r="LA984" s="1"/>
      <c r="LB984" s="1"/>
      <c r="LC984" s="1"/>
      <c r="LD984" s="1"/>
      <c r="LE984" s="1"/>
      <c r="LF984" s="1"/>
      <c r="LG984" s="1"/>
      <c r="LH984" s="1"/>
      <c r="LI984" s="1"/>
      <c r="LJ984" s="1"/>
      <c r="LK984" s="1"/>
      <c r="LL984" s="1"/>
    </row>
    <row r="985" spans="1:324" ht="14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2"/>
      <c r="BD985" s="3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2"/>
      <c r="DF985" s="3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  <c r="KJ985" s="1"/>
      <c r="KK985" s="1"/>
      <c r="KL985" s="1"/>
      <c r="KM985" s="1"/>
      <c r="KN985" s="1"/>
      <c r="KO985" s="1"/>
      <c r="KP985" s="1"/>
      <c r="KQ985" s="1"/>
      <c r="KR985" s="1"/>
      <c r="KS985" s="1"/>
      <c r="KT985" s="1"/>
      <c r="KU985" s="1"/>
      <c r="KV985" s="1"/>
      <c r="KW985" s="1"/>
      <c r="KX985" s="1"/>
      <c r="KY985" s="1"/>
      <c r="KZ985" s="1"/>
      <c r="LA985" s="1"/>
      <c r="LB985" s="1"/>
      <c r="LC985" s="1"/>
      <c r="LD985" s="1"/>
      <c r="LE985" s="1"/>
      <c r="LF985" s="1"/>
      <c r="LG985" s="1"/>
      <c r="LH985" s="1"/>
      <c r="LI985" s="1"/>
      <c r="LJ985" s="1"/>
      <c r="LK985" s="1"/>
      <c r="LL985" s="1"/>
    </row>
    <row r="986" spans="1:324" ht="14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2"/>
      <c r="BD986" s="3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2"/>
      <c r="DF986" s="3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  <c r="KJ986" s="1"/>
      <c r="KK986" s="1"/>
      <c r="KL986" s="1"/>
      <c r="KM986" s="1"/>
      <c r="KN986" s="1"/>
      <c r="KO986" s="1"/>
      <c r="KP986" s="1"/>
      <c r="KQ986" s="1"/>
      <c r="KR986" s="1"/>
      <c r="KS986" s="1"/>
      <c r="KT986" s="1"/>
      <c r="KU986" s="1"/>
      <c r="KV986" s="1"/>
      <c r="KW986" s="1"/>
      <c r="KX986" s="1"/>
      <c r="KY986" s="1"/>
      <c r="KZ986" s="1"/>
      <c r="LA986" s="1"/>
      <c r="LB986" s="1"/>
      <c r="LC986" s="1"/>
      <c r="LD986" s="1"/>
      <c r="LE986" s="1"/>
      <c r="LF986" s="1"/>
      <c r="LG986" s="1"/>
      <c r="LH986" s="1"/>
      <c r="LI986" s="1"/>
      <c r="LJ986" s="1"/>
      <c r="LK986" s="1"/>
      <c r="LL986" s="1"/>
    </row>
    <row r="987" spans="1:324" ht="14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2"/>
      <c r="BD987" s="3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2"/>
      <c r="DF987" s="3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  <c r="KJ987" s="1"/>
      <c r="KK987" s="1"/>
      <c r="KL987" s="1"/>
      <c r="KM987" s="1"/>
      <c r="KN987" s="1"/>
      <c r="KO987" s="1"/>
      <c r="KP987" s="1"/>
      <c r="KQ987" s="1"/>
      <c r="KR987" s="1"/>
      <c r="KS987" s="1"/>
      <c r="KT987" s="1"/>
      <c r="KU987" s="1"/>
      <c r="KV987" s="1"/>
      <c r="KW987" s="1"/>
      <c r="KX987" s="1"/>
      <c r="KY987" s="1"/>
      <c r="KZ987" s="1"/>
      <c r="LA987" s="1"/>
      <c r="LB987" s="1"/>
      <c r="LC987" s="1"/>
      <c r="LD987" s="1"/>
      <c r="LE987" s="1"/>
      <c r="LF987" s="1"/>
      <c r="LG987" s="1"/>
      <c r="LH987" s="1"/>
      <c r="LI987" s="1"/>
      <c r="LJ987" s="1"/>
      <c r="LK987" s="1"/>
      <c r="LL987" s="1"/>
    </row>
    <row r="988" spans="1:324" ht="14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2"/>
      <c r="BD988" s="3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2"/>
      <c r="DF988" s="3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  <c r="KJ988" s="1"/>
      <c r="KK988" s="1"/>
      <c r="KL988" s="1"/>
      <c r="KM988" s="1"/>
      <c r="KN988" s="1"/>
      <c r="KO988" s="1"/>
      <c r="KP988" s="1"/>
      <c r="KQ988" s="1"/>
      <c r="KR988" s="1"/>
      <c r="KS988" s="1"/>
      <c r="KT988" s="1"/>
      <c r="KU988" s="1"/>
      <c r="KV988" s="1"/>
      <c r="KW988" s="1"/>
      <c r="KX988" s="1"/>
      <c r="KY988" s="1"/>
      <c r="KZ988" s="1"/>
      <c r="LA988" s="1"/>
      <c r="LB988" s="1"/>
      <c r="LC988" s="1"/>
      <c r="LD988" s="1"/>
      <c r="LE988" s="1"/>
      <c r="LF988" s="1"/>
      <c r="LG988" s="1"/>
      <c r="LH988" s="1"/>
      <c r="LI988" s="1"/>
      <c r="LJ988" s="1"/>
      <c r="LK988" s="1"/>
      <c r="LL988" s="1"/>
    </row>
    <row r="989" spans="1:324" ht="14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2"/>
      <c r="BD989" s="3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2"/>
      <c r="DF989" s="3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  <c r="KJ989" s="1"/>
      <c r="KK989" s="1"/>
      <c r="KL989" s="1"/>
      <c r="KM989" s="1"/>
      <c r="KN989" s="1"/>
      <c r="KO989" s="1"/>
      <c r="KP989" s="1"/>
      <c r="KQ989" s="1"/>
      <c r="KR989" s="1"/>
      <c r="KS989" s="1"/>
      <c r="KT989" s="1"/>
      <c r="KU989" s="1"/>
      <c r="KV989" s="1"/>
      <c r="KW989" s="1"/>
      <c r="KX989" s="1"/>
      <c r="KY989" s="1"/>
      <c r="KZ989" s="1"/>
      <c r="LA989" s="1"/>
      <c r="LB989" s="1"/>
      <c r="LC989" s="1"/>
      <c r="LD989" s="1"/>
      <c r="LE989" s="1"/>
      <c r="LF989" s="1"/>
      <c r="LG989" s="1"/>
      <c r="LH989" s="1"/>
      <c r="LI989" s="1"/>
      <c r="LJ989" s="1"/>
      <c r="LK989" s="1"/>
      <c r="LL989" s="1"/>
    </row>
    <row r="990" spans="1:324" ht="14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2"/>
      <c r="BD990" s="3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2"/>
      <c r="DF990" s="3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  <c r="KJ990" s="1"/>
      <c r="KK990" s="1"/>
      <c r="KL990" s="1"/>
      <c r="KM990" s="1"/>
      <c r="KN990" s="1"/>
      <c r="KO990" s="1"/>
      <c r="KP990" s="1"/>
      <c r="KQ990" s="1"/>
      <c r="KR990" s="1"/>
      <c r="KS990" s="1"/>
      <c r="KT990" s="1"/>
      <c r="KU990" s="1"/>
      <c r="KV990" s="1"/>
      <c r="KW990" s="1"/>
      <c r="KX990" s="1"/>
      <c r="KY990" s="1"/>
      <c r="KZ990" s="1"/>
      <c r="LA990" s="1"/>
      <c r="LB990" s="1"/>
      <c r="LC990" s="1"/>
      <c r="LD990" s="1"/>
      <c r="LE990" s="1"/>
      <c r="LF990" s="1"/>
      <c r="LG990" s="1"/>
      <c r="LH990" s="1"/>
      <c r="LI990" s="1"/>
      <c r="LJ990" s="1"/>
      <c r="LK990" s="1"/>
      <c r="LL990" s="1"/>
    </row>
    <row r="991" spans="1:324" ht="14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2"/>
      <c r="BD991" s="3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2"/>
      <c r="DF991" s="3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  <c r="KJ991" s="1"/>
      <c r="KK991" s="1"/>
      <c r="KL991" s="1"/>
      <c r="KM991" s="1"/>
      <c r="KN991" s="1"/>
      <c r="KO991" s="1"/>
      <c r="KP991" s="1"/>
      <c r="KQ991" s="1"/>
      <c r="KR991" s="1"/>
      <c r="KS991" s="1"/>
      <c r="KT991" s="1"/>
      <c r="KU991" s="1"/>
      <c r="KV991" s="1"/>
      <c r="KW991" s="1"/>
      <c r="KX991" s="1"/>
      <c r="KY991" s="1"/>
      <c r="KZ991" s="1"/>
      <c r="LA991" s="1"/>
      <c r="LB991" s="1"/>
      <c r="LC991" s="1"/>
      <c r="LD991" s="1"/>
      <c r="LE991" s="1"/>
      <c r="LF991" s="1"/>
      <c r="LG991" s="1"/>
      <c r="LH991" s="1"/>
      <c r="LI991" s="1"/>
      <c r="LJ991" s="1"/>
      <c r="LK991" s="1"/>
      <c r="LL991" s="1"/>
    </row>
    <row r="992" spans="1:324" ht="14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2"/>
      <c r="BD992" s="3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2"/>
      <c r="DF992" s="3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  <c r="KJ992" s="1"/>
      <c r="KK992" s="1"/>
      <c r="KL992" s="1"/>
      <c r="KM992" s="1"/>
      <c r="KN992" s="1"/>
      <c r="KO992" s="1"/>
      <c r="KP992" s="1"/>
      <c r="KQ992" s="1"/>
      <c r="KR992" s="1"/>
      <c r="KS992" s="1"/>
      <c r="KT992" s="1"/>
      <c r="KU992" s="1"/>
      <c r="KV992" s="1"/>
      <c r="KW992" s="1"/>
      <c r="KX992" s="1"/>
      <c r="KY992" s="1"/>
      <c r="KZ992" s="1"/>
      <c r="LA992" s="1"/>
      <c r="LB992" s="1"/>
      <c r="LC992" s="1"/>
      <c r="LD992" s="1"/>
      <c r="LE992" s="1"/>
      <c r="LF992" s="1"/>
      <c r="LG992" s="1"/>
      <c r="LH992" s="1"/>
      <c r="LI992" s="1"/>
      <c r="LJ992" s="1"/>
      <c r="LK992" s="1"/>
      <c r="LL992" s="1"/>
    </row>
    <row r="993" spans="1:324" ht="14.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2"/>
      <c r="BD993" s="3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2"/>
      <c r="DF993" s="3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  <c r="KJ993" s="1"/>
      <c r="KK993" s="1"/>
      <c r="KL993" s="1"/>
      <c r="KM993" s="1"/>
      <c r="KN993" s="1"/>
      <c r="KO993" s="1"/>
      <c r="KP993" s="1"/>
      <c r="KQ993" s="1"/>
      <c r="KR993" s="1"/>
      <c r="KS993" s="1"/>
      <c r="KT993" s="1"/>
      <c r="KU993" s="1"/>
      <c r="KV993" s="1"/>
      <c r="KW993" s="1"/>
      <c r="KX993" s="1"/>
      <c r="KY993" s="1"/>
      <c r="KZ993" s="1"/>
      <c r="LA993" s="1"/>
      <c r="LB993" s="1"/>
      <c r="LC993" s="1"/>
      <c r="LD993" s="1"/>
      <c r="LE993" s="1"/>
      <c r="LF993" s="1"/>
      <c r="LG993" s="1"/>
      <c r="LH993" s="1"/>
      <c r="LI993" s="1"/>
      <c r="LJ993" s="1"/>
      <c r="LK993" s="1"/>
      <c r="LL993" s="1"/>
    </row>
    <row r="994" spans="1:324" ht="14.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2"/>
      <c r="BD994" s="3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2"/>
      <c r="DF994" s="3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  <c r="KJ994" s="1"/>
      <c r="KK994" s="1"/>
      <c r="KL994" s="1"/>
      <c r="KM994" s="1"/>
      <c r="KN994" s="1"/>
      <c r="KO994" s="1"/>
      <c r="KP994" s="1"/>
      <c r="KQ994" s="1"/>
      <c r="KR994" s="1"/>
      <c r="KS994" s="1"/>
      <c r="KT994" s="1"/>
      <c r="KU994" s="1"/>
      <c r="KV994" s="1"/>
      <c r="KW994" s="1"/>
      <c r="KX994" s="1"/>
      <c r="KY994" s="1"/>
      <c r="KZ994" s="1"/>
      <c r="LA994" s="1"/>
      <c r="LB994" s="1"/>
      <c r="LC994" s="1"/>
      <c r="LD994" s="1"/>
      <c r="LE994" s="1"/>
      <c r="LF994" s="1"/>
      <c r="LG994" s="1"/>
      <c r="LH994" s="1"/>
      <c r="LI994" s="1"/>
      <c r="LJ994" s="1"/>
      <c r="LK994" s="1"/>
      <c r="LL994" s="1"/>
    </row>
  </sheetData>
  <conditionalFormatting sqref="EF1:LL2 A1:EE994 EF4:LL17 EF19:LL33 EF48:LL994">
    <cfRule type="expression" dxfId="0" priority="1">
      <formula>"Error 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Deshal de Mel</dc:creator>
  <cp:lastModifiedBy>Sarasi Amarasinghe</cp:lastModifiedBy>
  <dcterms:created xsi:type="dcterms:W3CDTF">2020-06-01T03:13:00Z</dcterms:created>
  <dcterms:modified xsi:type="dcterms:W3CDTF">2025-02-26T09:56:02Z</dcterms:modified>
</cp:coreProperties>
</file>